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ate1904="1"/>
  <mc:AlternateContent xmlns:mc="http://schemas.openxmlformats.org/markup-compatibility/2006">
    <mc:Choice Requires="x15">
      <x15ac:absPath xmlns:x15ac="http://schemas.microsoft.com/office/spreadsheetml/2010/11/ac" url="/Users/claudeayer/Downloads/"/>
    </mc:Choice>
  </mc:AlternateContent>
  <xr:revisionPtr revIDLastSave="0" documentId="13_ncr:1_{85B595BD-742B-6547-B805-58EAD085CB9D}" xr6:coauthVersionLast="40" xr6:coauthVersionMax="40" xr10:uidLastSave="{00000000-0000-0000-0000-000000000000}"/>
  <bookViews>
    <workbookView xWindow="200" yWindow="460" windowWidth="28560" windowHeight="18940" tabRatio="847" xr2:uid="{00000000-000D-0000-FFFF-FFFF00000000}"/>
  </bookViews>
  <sheets>
    <sheet name="entrée)" sheetId="11" r:id="rId1"/>
    <sheet name="Tableau 1" sheetId="9" r:id="rId2"/>
    <sheet name="Tableau 2" sheetId="10" r:id="rId3"/>
    <sheet name="Machine 1" sheetId="6" r:id="rId4"/>
    <sheet name="Machine 2" sheetId="7" r:id="rId5"/>
    <sheet name="Machine 3" sheetId="1" r:id="rId6"/>
    <sheet name="Machine 4" sheetId="5" r:id="rId7"/>
    <sheet name="Graphique 1" sheetId="3" r:id="rId8"/>
    <sheet name="Graphique 2" sheetId="8" r:id="rId9"/>
    <sheet name="Graphique 3" sheetId="2" r:id="rId10"/>
    <sheet name="Résultats" sheetId="12" r:id="rId11"/>
    <sheet name="AIDE" sheetId="13" r:id="rId12"/>
  </sheets>
  <definedNames>
    <definedName name="_xlnm._FilterDatabase" localSheetId="3" hidden="1">'Machine 1'!$C$10:$C$14</definedName>
    <definedName name="_xlnm._FilterDatabase" localSheetId="4" hidden="1">'Machine 2'!$C$10:$C$14</definedName>
    <definedName name="_xlnm._FilterDatabase" localSheetId="5" hidden="1">'Machine 3'!$C$10:$C$14</definedName>
    <definedName name="_xlnm._FilterDatabase" localSheetId="6" hidden="1">'Machine 4'!$C$10:$C$14</definedName>
  </definedNames>
  <calcPr calcId="191029"/>
</workbook>
</file>

<file path=xl/calcChain.xml><?xml version="1.0" encoding="utf-8"?>
<calcChain xmlns="http://schemas.openxmlformats.org/spreadsheetml/2006/main">
  <c r="B19" i="11" l="1"/>
  <c r="D12" i="9"/>
  <c r="E12" i="9"/>
  <c r="F12" i="9"/>
  <c r="G12" i="9"/>
  <c r="H12" i="9"/>
  <c r="I12" i="9"/>
  <c r="B13" i="9"/>
  <c r="C13" i="9" s="1"/>
  <c r="D13" i="10"/>
  <c r="E13" i="10"/>
  <c r="F13" i="10"/>
  <c r="G13" i="10"/>
  <c r="H13" i="10"/>
  <c r="B14" i="10"/>
  <c r="C14" i="10"/>
  <c r="D10" i="6"/>
  <c r="D11" i="6"/>
  <c r="D12" i="6"/>
  <c r="D13" i="6"/>
  <c r="D14" i="6"/>
  <c r="B18" i="6"/>
  <c r="C18" i="6"/>
  <c r="A10" i="7"/>
  <c r="A11" i="7"/>
  <c r="A12" i="7"/>
  <c r="A13" i="7"/>
  <c r="A14" i="7"/>
  <c r="B18" i="7"/>
  <c r="C18" i="7"/>
  <c r="C10" i="1"/>
  <c r="C11" i="1"/>
  <c r="C12" i="1"/>
  <c r="C13" i="1"/>
  <c r="C14" i="1"/>
  <c r="D15" i="1"/>
  <c r="B18" i="1"/>
  <c r="C18" i="1"/>
  <c r="C10" i="5"/>
  <c r="C11" i="5"/>
  <c r="C12" i="5"/>
  <c r="C13" i="5"/>
  <c r="C14" i="5"/>
  <c r="D15" i="5"/>
  <c r="B18" i="5"/>
  <c r="C18" i="5"/>
  <c r="L4" i="3"/>
  <c r="K4" i="3" s="1"/>
  <c r="B30" i="3" s="1"/>
  <c r="L5" i="3"/>
  <c r="K5" i="3" s="1"/>
  <c r="L6" i="3"/>
  <c r="K6" i="3" s="1"/>
  <c r="L7" i="3"/>
  <c r="K7" i="3" s="1"/>
  <c r="L8" i="3"/>
  <c r="K8" i="3" s="1"/>
  <c r="L9" i="3"/>
  <c r="K9" i="3" s="1"/>
  <c r="K13" i="8"/>
  <c r="B35" i="8"/>
  <c r="C35" i="8"/>
  <c r="C14" i="2"/>
  <c r="G14" i="2"/>
  <c r="M14" i="2"/>
  <c r="C15" i="2"/>
  <c r="G15" i="2"/>
  <c r="M15" i="2"/>
  <c r="C16" i="2"/>
  <c r="G16" i="2"/>
  <c r="M16" i="2"/>
  <c r="C17" i="2"/>
  <c r="G17" i="2"/>
  <c r="M17" i="2"/>
  <c r="C18" i="2"/>
  <c r="G18" i="2"/>
  <c r="M18" i="2"/>
  <c r="C19" i="2"/>
  <c r="G19" i="2"/>
  <c r="M19" i="2"/>
  <c r="C20" i="2"/>
  <c r="G20" i="2"/>
  <c r="M20" i="2"/>
  <c r="C21" i="2"/>
  <c r="G21" i="2"/>
  <c r="M21" i="2"/>
  <c r="C22" i="2"/>
  <c r="G22" i="2"/>
  <c r="M22" i="2"/>
  <c r="C23" i="2"/>
  <c r="C24" i="2"/>
  <c r="C37" i="2"/>
  <c r="G37" i="2"/>
  <c r="K37" i="2"/>
  <c r="E39" i="2"/>
  <c r="F39" i="2" s="1"/>
  <c r="B4" i="12"/>
  <c r="D10" i="12"/>
  <c r="D12" i="12"/>
  <c r="D14" i="12"/>
  <c r="D16" i="12"/>
  <c r="D18" i="12"/>
  <c r="D22" i="12"/>
  <c r="D20" i="12" l="1"/>
  <c r="C30" i="3"/>
  <c r="D8" i="12"/>
  <c r="D24" i="12"/>
</calcChain>
</file>

<file path=xl/sharedStrings.xml><?xml version="1.0" encoding="utf-8"?>
<sst xmlns="http://schemas.openxmlformats.org/spreadsheetml/2006/main" count="48" uniqueCount="35">
  <si>
    <t>x</t>
  </si>
  <si>
    <t>3x+3</t>
  </si>
  <si>
    <t>7-x</t>
  </si>
  <si>
    <t>7 - x</t>
  </si>
  <si>
    <t>x^2</t>
  </si>
  <si>
    <t>8-2x</t>
  </si>
  <si>
    <t>4x</t>
  </si>
  <si>
    <t>Application</t>
  </si>
  <si>
    <t>.</t>
  </si>
  <si>
    <t>Quantité (kg)</t>
  </si>
  <si>
    <t>Prix (fr)</t>
  </si>
  <si>
    <t>Nombre de billets</t>
  </si>
  <si>
    <t>Dépense totale (fr)</t>
  </si>
  <si>
    <t xml:space="preserve">   x</t>
  </si>
  <si>
    <t xml:space="preserve">4x+3   </t>
  </si>
  <si>
    <t xml:space="preserve">2x+1   </t>
  </si>
  <si>
    <t>, voici tes résultats :</t>
  </si>
  <si>
    <t>Tableau 1</t>
  </si>
  <si>
    <t>Tableau 2</t>
  </si>
  <si>
    <t>Machine 1</t>
  </si>
  <si>
    <t>Machine 2</t>
  </si>
  <si>
    <t>Machine 3</t>
  </si>
  <si>
    <t>Machine 4</t>
  </si>
  <si>
    <t>Graphique 1</t>
  </si>
  <si>
    <t>Graphique 2</t>
  </si>
  <si>
    <t>Graphique 3</t>
  </si>
  <si>
    <t>AIDE!!!</t>
  </si>
  <si>
    <t>retour</t>
  </si>
  <si>
    <t>Application linéaire</t>
  </si>
  <si>
    <t>Application affine</t>
  </si>
  <si>
    <t xml:space="preserve">Un abonnement coûte 50 francs par année. </t>
  </si>
  <si>
    <t xml:space="preserve">On paie ensuite 8 francs pour louer un DVD. </t>
  </si>
  <si>
    <t>Nbre de DVD loués</t>
  </si>
  <si>
    <t>Prix total(abonnement+location)</t>
  </si>
  <si>
    <t>On achète 2,5 kg de fromage pour 30 francs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</si>
</sst>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Arial"/>
    </font>
    <font>
      <sz val="18"/>
      <color indexed="18"/>
      <name val="Arial"/>
    </font>
    <font>
      <sz val="18"/>
      <color indexed="17"/>
      <name val="Arial"/>
    </font>
    <font>
      <b/>
      <i/>
      <sz val="14"/>
      <color indexed="10"/>
      <name val="Arial"/>
    </font>
    <font>
      <sz val="8"/>
      <name val="Arial"/>
    </font>
    <font>
      <u/>
      <sz val="11"/>
      <color indexed="12"/>
      <name val="Arial"/>
    </font>
    <font>
      <sz val="14"/>
      <name val="Arial"/>
    </font>
    <font>
      <sz val="14"/>
      <color indexed="10"/>
      <name val="Arial"/>
    </font>
    <font>
      <sz val="11"/>
      <color indexed="10"/>
      <name val="Arial"/>
    </font>
    <font>
      <sz val="18"/>
      <name val="Arial"/>
    </font>
    <font>
      <sz val="11"/>
      <color indexed="9"/>
      <name val="Arial"/>
    </font>
    <font>
      <sz val="14"/>
      <color indexed="9"/>
      <name val="Arial"/>
    </font>
    <font>
      <b/>
      <sz val="11"/>
      <color indexed="10"/>
      <name val="Arial"/>
    </font>
    <font>
      <b/>
      <sz val="14"/>
      <color indexed="10"/>
      <name val="Arial"/>
    </font>
    <font>
      <b/>
      <sz val="18"/>
      <name val="Arial"/>
    </font>
    <font>
      <b/>
      <sz val="18"/>
      <color indexed="10"/>
      <name val="Arial"/>
    </font>
    <font>
      <sz val="18"/>
      <color indexed="9"/>
      <name val="Arial"/>
    </font>
    <font>
      <i/>
      <sz val="14"/>
      <name val="Arial"/>
    </font>
    <font>
      <b/>
      <i/>
      <sz val="14"/>
      <name val="Arial"/>
    </font>
    <font>
      <sz val="24"/>
      <name val="Arial"/>
    </font>
    <font>
      <sz val="24"/>
      <color indexed="10"/>
      <name val="Arial"/>
    </font>
    <font>
      <b/>
      <i/>
      <sz val="14"/>
      <color indexed="48"/>
      <name val="Arial"/>
    </font>
    <font>
      <b/>
      <i/>
      <sz val="14"/>
      <color indexed="53"/>
      <name val="Arial"/>
    </font>
    <font>
      <b/>
      <i/>
      <sz val="14"/>
      <color indexed="17"/>
      <name val="Arial"/>
    </font>
    <font>
      <sz val="24"/>
      <color indexed="12"/>
      <name val="Arial"/>
    </font>
    <font>
      <sz val="24"/>
      <color indexed="17"/>
      <name val="Arial"/>
    </font>
    <font>
      <b/>
      <sz val="22"/>
      <color indexed="12"/>
      <name val="Arial"/>
    </font>
    <font>
      <b/>
      <sz val="18"/>
      <color indexed="17"/>
      <name val="Arial"/>
    </font>
    <font>
      <sz val="18"/>
      <color indexed="12"/>
      <name val="Arial"/>
    </font>
    <font>
      <b/>
      <sz val="22"/>
      <color indexed="18"/>
      <name val="Arial"/>
    </font>
    <font>
      <b/>
      <sz val="18"/>
      <color indexed="18"/>
      <name val="Arial"/>
    </font>
    <font>
      <b/>
      <sz val="24"/>
      <color indexed="61"/>
      <name val="Arial"/>
    </font>
    <font>
      <b/>
      <sz val="24"/>
      <color indexed="12"/>
      <name val="Arial"/>
    </font>
    <font>
      <b/>
      <i/>
      <sz val="24"/>
      <color indexed="61"/>
      <name val="Arial"/>
    </font>
    <font>
      <u/>
      <sz val="18"/>
      <color indexed="10"/>
      <name val="Arial"/>
    </font>
    <font>
      <u/>
      <sz val="18"/>
      <name val="Arial"/>
    </font>
    <font>
      <b/>
      <sz val="12"/>
      <color indexed="17"/>
      <name val="Arial"/>
    </font>
    <font>
      <sz val="24"/>
      <color indexed="1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3"/>
      </left>
      <right style="double">
        <color indexed="53"/>
      </right>
      <top style="double">
        <color indexed="53"/>
      </top>
      <bottom style="double">
        <color indexed="5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4" fillId="0" borderId="1" xfId="0" applyFont="1" applyBorder="1" applyProtection="1">
      <protection hidden="1"/>
    </xf>
    <xf numFmtId="0" fontId="14" fillId="0" borderId="0" xfId="0" applyFont="1" applyAlignment="1" applyProtection="1">
      <alignment horizontal="center"/>
      <protection locked="0"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7" fillId="0" borderId="0" xfId="0" applyFont="1" applyBorder="1" applyProtection="1">
      <protection hidden="1"/>
    </xf>
    <xf numFmtId="0" fontId="17" fillId="0" borderId="2" xfId="0" applyFont="1" applyBorder="1" applyAlignment="1" applyProtection="1">
      <alignment horizontal="center"/>
      <protection locked="0" hidden="1"/>
    </xf>
    <xf numFmtId="0" fontId="19" fillId="0" borderId="0" xfId="0" applyFont="1" applyProtection="1">
      <protection hidden="1"/>
    </xf>
    <xf numFmtId="0" fontId="20" fillId="0" borderId="2" xfId="0" applyFont="1" applyBorder="1" applyAlignment="1" applyProtection="1">
      <alignment horizontal="center"/>
      <protection locked="0" hidden="1"/>
    </xf>
    <xf numFmtId="0" fontId="20" fillId="0" borderId="2" xfId="0" applyFont="1" applyBorder="1" applyProtection="1">
      <protection locked="0" hidden="1"/>
    </xf>
    <xf numFmtId="0" fontId="19" fillId="0" borderId="0" xfId="0" applyFont="1" applyBorder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locked="0"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2" xfId="0" applyFont="1" applyBorder="1" applyAlignment="1" applyProtection="1">
      <alignment horizontal="center"/>
      <protection hidden="1"/>
    </xf>
    <xf numFmtId="0" fontId="25" fillId="0" borderId="2" xfId="0" applyFont="1" applyBorder="1" applyProtection="1">
      <protection hidden="1"/>
    </xf>
    <xf numFmtId="0" fontId="25" fillId="0" borderId="2" xfId="0" applyFont="1" applyBorder="1" applyAlignment="1" applyProtection="1">
      <alignment horizontal="center"/>
      <protection hidden="1"/>
    </xf>
    <xf numFmtId="0" fontId="26" fillId="2" borderId="3" xfId="0" applyFont="1" applyFill="1" applyBorder="1" applyAlignment="1" applyProtection="1">
      <alignment horizontal="left"/>
      <protection hidden="1"/>
    </xf>
    <xf numFmtId="0" fontId="27" fillId="3" borderId="4" xfId="0" applyFont="1" applyFill="1" applyBorder="1" applyAlignment="1" applyProtection="1">
      <alignment horizontal="right"/>
      <protection hidden="1"/>
    </xf>
    <xf numFmtId="0" fontId="28" fillId="2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15" fillId="0" borderId="4" xfId="0" applyFont="1" applyBorder="1" applyAlignment="1" applyProtection="1">
      <alignment horizontal="right"/>
      <protection locked="0" hidden="1"/>
    </xf>
    <xf numFmtId="0" fontId="29" fillId="2" borderId="3" xfId="0" applyFont="1" applyFill="1" applyBorder="1" applyAlignment="1" applyProtection="1">
      <alignment horizontal="left"/>
      <protection hidden="1"/>
    </xf>
    <xf numFmtId="0" fontId="30" fillId="2" borderId="5" xfId="0" applyFont="1" applyFill="1" applyBorder="1" applyAlignment="1" applyProtection="1">
      <alignment horizontal="center"/>
      <protection hidden="1"/>
    </xf>
    <xf numFmtId="0" fontId="27" fillId="3" borderId="6" xfId="0" applyFont="1" applyFill="1" applyBorder="1" applyAlignment="1" applyProtection="1">
      <alignment horizontal="center"/>
      <protection hidden="1"/>
    </xf>
    <xf numFmtId="0" fontId="27" fillId="0" borderId="6" xfId="0" applyFont="1" applyBorder="1" applyAlignment="1" applyProtection="1">
      <alignment horizontal="center"/>
      <protection locked="0" hidden="1"/>
    </xf>
    <xf numFmtId="0" fontId="24" fillId="2" borderId="2" xfId="0" applyFont="1" applyFill="1" applyBorder="1" applyProtection="1">
      <protection hidden="1"/>
    </xf>
    <xf numFmtId="0" fontId="25" fillId="3" borderId="2" xfId="0" applyFont="1" applyFill="1" applyBorder="1" applyProtection="1">
      <protection hidden="1"/>
    </xf>
    <xf numFmtId="0" fontId="32" fillId="0" borderId="0" xfId="0" applyNumberFormat="1" applyFont="1" applyAlignment="1" applyProtection="1">
      <alignment horizontal="right"/>
      <protection hidden="1"/>
    </xf>
    <xf numFmtId="0" fontId="32" fillId="0" borderId="0" xfId="0" applyFont="1" applyAlignment="1" applyProtection="1">
      <alignment horizontal="left"/>
      <protection hidden="1"/>
    </xf>
    <xf numFmtId="0" fontId="31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31" fillId="4" borderId="7" xfId="0" applyFont="1" applyFill="1" applyBorder="1" applyAlignment="1" applyProtection="1">
      <alignment horizontal="center" textRotation="135"/>
      <protection locked="0" hidden="1"/>
    </xf>
    <xf numFmtId="0" fontId="20" fillId="0" borderId="0" xfId="0" applyFont="1" applyBorder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9" fillId="0" borderId="0" xfId="0" applyFont="1"/>
    <xf numFmtId="0" fontId="34" fillId="0" borderId="0" xfId="1" applyFont="1" applyAlignment="1" applyProtection="1">
      <alignment horizontal="center"/>
      <protection hidden="1"/>
    </xf>
    <xf numFmtId="0" fontId="34" fillId="0" borderId="0" xfId="1" applyFont="1" applyAlignment="1" applyProtection="1">
      <alignment horizontal="center"/>
    </xf>
    <xf numFmtId="0" fontId="35" fillId="0" borderId="0" xfId="1" applyFont="1" applyAlignment="1" applyProtection="1">
      <protection hidden="1"/>
    </xf>
    <xf numFmtId="0" fontId="25" fillId="0" borderId="2" xfId="0" applyFont="1" applyFill="1" applyBorder="1" applyProtection="1">
      <protection hidden="1"/>
    </xf>
    <xf numFmtId="0" fontId="20" fillId="4" borderId="2" xfId="0" applyFont="1" applyFill="1" applyBorder="1" applyProtection="1">
      <protection locked="0" hidden="1"/>
    </xf>
    <xf numFmtId="0" fontId="25" fillId="4" borderId="2" xfId="0" applyFont="1" applyFill="1" applyBorder="1" applyProtection="1">
      <protection hidden="1"/>
    </xf>
    <xf numFmtId="0" fontId="36" fillId="3" borderId="2" xfId="0" applyFont="1" applyFill="1" applyBorder="1" applyProtection="1">
      <protection hidden="1"/>
    </xf>
    <xf numFmtId="0" fontId="24" fillId="4" borderId="2" xfId="0" applyFont="1" applyFill="1" applyBorder="1" applyAlignment="1" applyProtection="1">
      <alignment horizontal="center"/>
      <protection hidden="1"/>
    </xf>
    <xf numFmtId="0" fontId="25" fillId="4" borderId="2" xfId="0" applyFont="1" applyFill="1" applyBorder="1" applyAlignment="1" applyProtection="1">
      <alignment horizontal="center"/>
      <protection hidden="1"/>
    </xf>
    <xf numFmtId="0" fontId="37" fillId="0" borderId="2" xfId="0" applyFont="1" applyFill="1" applyBorder="1" applyProtection="1">
      <protection locked="0" hidden="1"/>
    </xf>
    <xf numFmtId="0" fontId="28" fillId="2" borderId="2" xfId="0" applyFont="1" applyFill="1" applyBorder="1" applyProtection="1">
      <protection hidden="1"/>
    </xf>
    <xf numFmtId="0" fontId="5" fillId="0" borderId="0" xfId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38">
    <dxf>
      <font>
        <b val="0"/>
        <i/>
        <condense val="0"/>
        <extend val="0"/>
        <color indexed="10"/>
      </font>
      <fill>
        <patternFill>
          <bgColor indexed="43"/>
        </patternFill>
      </fill>
    </dxf>
    <dxf>
      <font>
        <b val="0"/>
        <i/>
        <condense val="0"/>
        <extend val="0"/>
        <color indexed="18"/>
      </font>
      <fill>
        <patternFill>
          <bgColor indexed="41"/>
        </patternFill>
      </fill>
    </dxf>
    <dxf>
      <font>
        <b/>
        <i/>
        <condense val="0"/>
        <extend val="0"/>
        <color indexed="17"/>
      </font>
      <fill>
        <patternFill>
          <bgColor indexed="42"/>
        </patternFill>
      </fill>
      <border>
        <left style="dashed">
          <color indexed="17"/>
        </left>
        <right style="dashed">
          <color indexed="17"/>
        </right>
        <top style="dashed">
          <color indexed="17"/>
        </top>
        <bottom style="dashed">
          <color indexed="17"/>
        </bottom>
      </border>
    </dxf>
    <dxf>
      <font>
        <b/>
        <i/>
        <condense val="0"/>
        <extend val="0"/>
        <color indexed="53"/>
      </font>
      <fill>
        <patternFill>
          <bgColor indexed="43"/>
        </patternFill>
      </fill>
      <border>
        <left style="dashed">
          <color indexed="52"/>
        </left>
        <right style="dashed">
          <color indexed="52"/>
        </right>
        <top style="dashed">
          <color indexed="52"/>
        </top>
        <bottom style="dashed">
          <color indexed="52"/>
        </bottom>
      </border>
    </dxf>
    <dxf>
      <font>
        <b/>
        <i/>
        <condense val="0"/>
        <extend val="0"/>
        <color indexed="12"/>
      </font>
      <fill>
        <patternFill>
          <bgColor indexed="41"/>
        </patternFill>
      </fill>
      <border>
        <left style="dashed">
          <color indexed="12"/>
        </left>
        <right style="dashed">
          <color indexed="12"/>
        </right>
        <top style="dashed">
          <color indexed="12"/>
        </top>
        <bottom style="dashed">
          <color indexed="12"/>
        </bottom>
      </border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7415183737572E-2"/>
          <c:y val="5.8310947111572357E-2"/>
          <c:w val="0.80701363650374192"/>
          <c:h val="0.8425931857622206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1FB714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'Tableau 1'!$C$10:$I$10</c:f>
              <c:numCache>
                <c:formatCode>General</c:formatCode>
                <c:ptCount val="7"/>
                <c:pt idx="0">
                  <c:v>1.6</c:v>
                </c:pt>
                <c:pt idx="1">
                  <c:v>3.2</c:v>
                </c:pt>
                <c:pt idx="4">
                  <c:v>1</c:v>
                </c:pt>
                <c:pt idx="5">
                  <c:v>5</c:v>
                </c:pt>
              </c:numCache>
            </c:numRef>
          </c:xVal>
          <c:yVal>
            <c:numRef>
              <c:f>'Tableau 1'!$C$11:$I$11</c:f>
              <c:numCache>
                <c:formatCode>General</c:formatCode>
                <c:ptCount val="7"/>
                <c:pt idx="0">
                  <c:v>20.8</c:v>
                </c:pt>
                <c:pt idx="1">
                  <c:v>42</c:v>
                </c:pt>
                <c:pt idx="2">
                  <c:v>10.4</c:v>
                </c:pt>
                <c:pt idx="3">
                  <c:v>26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65-914B-9858-5CE282EE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402080"/>
        <c:axId val="1"/>
      </c:scatterChart>
      <c:valAx>
        <c:axId val="5884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D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641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588402080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2190816907024"/>
          <c:y val="0.45774093482584305"/>
          <c:w val="0.10316462982109689"/>
          <c:h val="4.37332103336792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68730057893894E-2"/>
          <c:y val="5.8310947111572357E-2"/>
          <c:w val="0.79669132419183197"/>
          <c:h val="0.8425931857622206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1FB714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'Tableau 2'!$C$11:$H$11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4">
                  <c:v>3</c:v>
                </c:pt>
                <c:pt idx="5">
                  <c:v>6</c:v>
                </c:pt>
              </c:numCache>
            </c:numRef>
          </c:xVal>
          <c:yVal>
            <c:numRef>
              <c:f>'Tableau 2'!$C$12:$H$12</c:f>
              <c:numCache>
                <c:formatCode>General</c:formatCode>
                <c:ptCount val="6"/>
                <c:pt idx="0">
                  <c:v>150</c:v>
                </c:pt>
                <c:pt idx="2">
                  <c:v>350</c:v>
                </c:pt>
                <c:pt idx="3">
                  <c:v>230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1F-2840-AC1E-49DD19F6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268224"/>
        <c:axId val="1"/>
      </c:scatterChart>
      <c:valAx>
        <c:axId val="53126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D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641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531268224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02739151854137"/>
          <c:y val="0.45774093482584305"/>
          <c:w val="0.10333653158973553"/>
          <c:h val="4.37332103336792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7177986625453E-2"/>
          <c:y val="3.2086555101336386E-2"/>
          <c:w val="0.75058645396107515"/>
          <c:h val="0.89307578365386286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xVal>
            <c:numRef>
              <c:f>'Graphique 1'!$A$2:$A$7</c:f>
              <c:numCache>
                <c:formatCode>General</c:formatCode>
                <c:ptCount val="6"/>
                <c:pt idx="0">
                  <c:v>-2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</c:numCache>
            </c:numRef>
          </c:xVal>
          <c:yVal>
            <c:numRef>
              <c:f>'Graphique 1'!$B$2:$B$7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DD-2240-98D2-ABCD0E8A4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64848"/>
        <c:axId val="1"/>
      </c:scatterChart>
      <c:valAx>
        <c:axId val="53136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D4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6411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531364848"/>
        <c:crosses val="autoZero"/>
        <c:crossBetween val="midCat"/>
        <c:majorUnit val="1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97157691426428"/>
          <c:y val="0.48129832652004584"/>
          <c:w val="0.13933041959756484"/>
          <c:h val="4.01081938766704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0"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965922390273099E-2"/>
          <c:y val="3.0076135725660508E-2"/>
          <c:w val="0.7625520760541441"/>
          <c:h val="0.89727138248220517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xVal>
            <c:numRef>
              <c:f>'Graphique 2'!$A$2:$A$5</c:f>
              <c:numCache>
                <c:formatCode>General</c:formatCode>
                <c:ptCount val="4"/>
                <c:pt idx="0">
                  <c:v>-2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xVal>
          <c:yVal>
            <c:numRef>
              <c:f>'Graphique 2'!$B$2:$B$5</c:f>
              <c:numCache>
                <c:formatCode>General</c:formatCode>
                <c:ptCount val="4"/>
                <c:pt idx="0">
                  <c:v>-3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9B-A447-9CF1-9C80124E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180320"/>
        <c:axId val="1"/>
      </c:scatterChart>
      <c:valAx>
        <c:axId val="53318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D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641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533180320"/>
        <c:crosses val="autoZero"/>
        <c:crossBetween val="midCat"/>
        <c:majorUnit val="1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70088474604621"/>
          <c:y val="0.48372451625437318"/>
          <c:w val="0.13508065347244838"/>
          <c:h val="3.7595169657075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0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82171160002494E-2"/>
          <c:y val="5.6549388455374841E-2"/>
          <c:w val="0.75928432597937456"/>
          <c:h val="0.8631222448451949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'Graphique 3'!$B$14:$B$24</c:f>
              <c:numCache>
                <c:formatCode>General</c:formatCode>
                <c:ptCount val="11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-1</c:v>
                </c:pt>
                <c:pt idx="7">
                  <c:v>-2</c:v>
                </c:pt>
                <c:pt idx="8">
                  <c:v>-3</c:v>
                </c:pt>
                <c:pt idx="9">
                  <c:v>-4</c:v>
                </c:pt>
                <c:pt idx="10">
                  <c:v>-5</c:v>
                </c:pt>
              </c:numCache>
            </c:numRef>
          </c:xVal>
          <c:yVal>
            <c:numRef>
              <c:f>'Graphique 3'!$C$14:$C$24</c:f>
              <c:numCache>
                <c:formatCode>General</c:formatCode>
                <c:ptCount val="11"/>
                <c:pt idx="0">
                  <c:v>27</c:v>
                </c:pt>
                <c:pt idx="1">
                  <c:v>18</c:v>
                </c:pt>
                <c:pt idx="2">
                  <c:v>11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18</c:v>
                </c:pt>
                <c:pt idx="10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49-9B41-9320-CFAB19B09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229136"/>
        <c:axId val="1"/>
      </c:scatterChart>
      <c:valAx>
        <c:axId val="55222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52229136"/>
        <c:crosses val="autoZero"/>
        <c:crossBetween val="midCat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79345383873184"/>
          <c:y val="0.47025280926048552"/>
          <c:w val="0.12654738766322909"/>
          <c:h val="3.27391196320591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8693345660845"/>
          <c:y val="5.6381624280742441E-2"/>
          <c:w val="0.77085755234445674"/>
          <c:h val="0.87836635721577694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DD080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'Graphique 3'!$F$14:$F$22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-1</c:v>
                </c:pt>
                <c:pt idx="7">
                  <c:v>-2</c:v>
                </c:pt>
                <c:pt idx="8">
                  <c:v>-3</c:v>
                </c:pt>
              </c:numCache>
            </c:numRef>
          </c:xVal>
          <c:yVal>
            <c:numRef>
              <c:f>'Graphique 3'!$G$14:$G$22</c:f>
              <c:numCache>
                <c:formatCode>General</c:formatCode>
                <c:ptCount val="9"/>
                <c:pt idx="0">
                  <c:v>-2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39-274B-84F9-1D6EF0423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608512"/>
        <c:axId val="1"/>
      </c:scatterChart>
      <c:valAx>
        <c:axId val="5516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51608512"/>
        <c:crosses val="autoZero"/>
        <c:crossBetween val="midCat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77650999866216"/>
          <c:y val="0.49259734897911817"/>
          <c:w val="0.14236558399154381"/>
          <c:h val="3.26419930046403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0720311049275"/>
          <c:y val="5.93490781902552E-2"/>
          <c:w val="0.77645924208938522"/>
          <c:h val="0.89617108067285356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'Graphique 3'!$L$14:$L$22</c:f>
              <c:numCache>
                <c:formatCode>General</c:formatCode>
                <c:ptCount val="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xVal>
          <c:yVal>
            <c:numRef>
              <c:f>'Graphique 3'!$M$14:$M$22</c:f>
              <c:numCache>
                <c:formatCode>General</c:formatCode>
                <c:ptCount val="9"/>
                <c:pt idx="0">
                  <c:v>-12</c:v>
                </c:pt>
                <c:pt idx="1">
                  <c:v>-8</c:v>
                </c:pt>
                <c:pt idx="2">
                  <c:v>-4</c:v>
                </c:pt>
                <c:pt idx="3">
                  <c:v>0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16</c:v>
                </c:pt>
                <c:pt idx="8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0B-724E-A3EF-1A064D5FD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814800"/>
        <c:axId val="1"/>
      </c:scatterChart>
      <c:valAx>
        <c:axId val="55181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51814800"/>
        <c:crosses val="autoZero"/>
        <c:crossBetween val="midCat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01153895445914"/>
          <c:y val="0.48666244116009266"/>
          <c:w val="0.12387092967184744"/>
          <c:h val="3.26419930046403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749300</xdr:colOff>
      <xdr:row>1</xdr:row>
      <xdr:rowOff>114300</xdr:rowOff>
    </xdr:from>
    <xdr:ext cx="6692900" cy="1422400"/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EACC7F26-5B66-6047-8A70-E60B2A11DD33}"/>
            </a:ext>
          </a:extLst>
        </xdr:cNvPr>
        <xdr:cNvSpPr txBox="1">
          <a:spLocks noChangeArrowheads="1"/>
        </xdr:cNvSpPr>
      </xdr:nvSpPr>
      <xdr:spPr bwMode="auto">
        <a:xfrm>
          <a:off x="749300" y="292100"/>
          <a:ext cx="6692900" cy="142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76200" cmpd="tri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miter lim="800000"/>
          <a:headEnd/>
          <a:tailEnd/>
        </a:ln>
      </xdr:spPr>
      <xdr:txBody>
        <a:bodyPr wrap="none" lIns="36576" tIns="36576" rIns="0" bIns="0" anchor="t" upright="1">
          <a:spAutoFit/>
        </a:bodyPr>
        <a:lstStyle/>
        <a:p>
          <a:pPr algn="l" rtl="0">
            <a:defRPr sz="1000"/>
          </a:pPr>
          <a:r>
            <a:rPr lang="fr-FR" sz="2800" b="0" i="0" u="none" strike="noStrike" baseline="0">
              <a:solidFill>
                <a:srgbClr val="993366"/>
              </a:solidFill>
              <a:latin typeface="Arial" charset="0"/>
              <a:cs typeface="Arial" charset="0"/>
            </a:rPr>
            <a:t>Tu vas travailler quelques exercices </a:t>
          </a:r>
        </a:p>
        <a:p>
          <a:pPr algn="l" rtl="0">
            <a:defRPr sz="1000"/>
          </a:pPr>
          <a:r>
            <a:rPr lang="fr-FR" sz="2800" b="0" i="0" u="none" strike="noStrike" baseline="0">
              <a:solidFill>
                <a:srgbClr val="993366"/>
              </a:solidFill>
              <a:latin typeface="Arial" charset="0"/>
              <a:cs typeface="Arial" charset="0"/>
            </a:rPr>
            <a:t>sur le chapitre des fonctions.</a:t>
          </a:r>
        </a:p>
        <a:p>
          <a:pPr algn="l" rtl="0">
            <a:defRPr sz="1000"/>
          </a:pPr>
          <a:r>
            <a:rPr lang="fr-FR" sz="2800" b="0" i="0" u="none" strike="noStrike" baseline="0">
              <a:solidFill>
                <a:srgbClr val="993366"/>
              </a:solidFill>
              <a:latin typeface="Arial" charset="0"/>
              <a:cs typeface="Arial" charset="0"/>
            </a:rPr>
            <a:t>Avant de commencer, écris ton prénom :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12700</xdr:rowOff>
    </xdr:from>
    <xdr:to>
      <xdr:col>4</xdr:col>
      <xdr:colOff>165100</xdr:colOff>
      <xdr:row>30</xdr:row>
      <xdr:rowOff>12700</xdr:rowOff>
    </xdr:to>
    <xdr:graphicFrame macro="">
      <xdr:nvGraphicFramePr>
        <xdr:cNvPr id="7172" name="Graphique 4">
          <a:extLst>
            <a:ext uri="{FF2B5EF4-FFF2-40B4-BE49-F238E27FC236}">
              <a16:creationId xmlns:a16="http://schemas.microsoft.com/office/drawing/2014/main" id="{D48DF041-1831-A44E-92E8-5776B237F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317500</xdr:colOff>
      <xdr:row>6</xdr:row>
      <xdr:rowOff>12700</xdr:rowOff>
    </xdr:from>
    <xdr:to>
      <xdr:col>7</xdr:col>
      <xdr:colOff>863600</xdr:colOff>
      <xdr:row>30</xdr:row>
      <xdr:rowOff>25400</xdr:rowOff>
    </xdr:to>
    <xdr:graphicFrame macro="">
      <xdr:nvGraphicFramePr>
        <xdr:cNvPr id="7173" name="Graphique 5">
          <a:extLst>
            <a:ext uri="{FF2B5EF4-FFF2-40B4-BE49-F238E27FC236}">
              <a16:creationId xmlns:a16="http://schemas.microsoft.com/office/drawing/2014/main" id="{21F2919C-EE50-4547-B1A3-113DE1866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63500</xdr:colOff>
      <xdr:row>6</xdr:row>
      <xdr:rowOff>0</xdr:rowOff>
    </xdr:from>
    <xdr:to>
      <xdr:col>12</xdr:col>
      <xdr:colOff>330200</xdr:colOff>
      <xdr:row>30</xdr:row>
      <xdr:rowOff>12700</xdr:rowOff>
    </xdr:to>
    <xdr:graphicFrame macro="">
      <xdr:nvGraphicFramePr>
        <xdr:cNvPr id="7174" name="Graphique 6">
          <a:extLst>
            <a:ext uri="{FF2B5EF4-FFF2-40B4-BE49-F238E27FC236}">
              <a16:creationId xmlns:a16="http://schemas.microsoft.com/office/drawing/2014/main" id="{714C5744-1F1E-CE46-BC71-8059D8551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241300</xdr:colOff>
      <xdr:row>0</xdr:row>
      <xdr:rowOff>63500</xdr:rowOff>
    </xdr:from>
    <xdr:to>
      <xdr:col>8</xdr:col>
      <xdr:colOff>330200</xdr:colOff>
      <xdr:row>4</xdr:row>
      <xdr:rowOff>127000</xdr:rowOff>
    </xdr:to>
    <xdr:sp macro="" textlink="">
      <xdr:nvSpPr>
        <xdr:cNvPr id="7175" name="Text Box 7">
          <a:extLst>
            <a:ext uri="{FF2B5EF4-FFF2-40B4-BE49-F238E27FC236}">
              <a16:creationId xmlns:a16="http://schemas.microsoft.com/office/drawing/2014/main" id="{891EE072-6541-0D4C-B26F-1D6E52089D59}"/>
            </a:ext>
          </a:extLst>
        </xdr:cNvPr>
        <xdr:cNvSpPr txBox="1">
          <a:spLocks noChangeArrowheads="1"/>
        </xdr:cNvSpPr>
      </xdr:nvSpPr>
      <xdr:spPr bwMode="auto">
        <a:xfrm>
          <a:off x="241300" y="63500"/>
          <a:ext cx="8318500" cy="774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fr-FR" sz="1800" b="0" i="0" u="none" strike="noStrike" baseline="0">
            <a:solidFill>
              <a:srgbClr val="DD0806"/>
            </a:solidFill>
            <a:latin typeface="Arial" charset="0"/>
            <a:cs typeface="Arial" charset="0"/>
          </a:endParaRP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De quel type d'applications s'agit-il ? (affine, linéaire ou autre). Ecris ta réponse.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38100</xdr:rowOff>
    </xdr:from>
    <xdr:to>
      <xdr:col>5</xdr:col>
      <xdr:colOff>381000</xdr:colOff>
      <xdr:row>27</xdr:row>
      <xdr:rowOff>63500</xdr:rowOff>
    </xdr:to>
    <xdr:sp macro="" textlink="">
      <xdr:nvSpPr>
        <xdr:cNvPr id="2" name="Rectangle -1023">
          <a:extLst>
            <a:ext uri="{FF2B5EF4-FFF2-40B4-BE49-F238E27FC236}">
              <a16:creationId xmlns:a16="http://schemas.microsoft.com/office/drawing/2014/main" id="{F4BE627B-F49D-F348-80D6-F0F3957E9AF0}"/>
            </a:ext>
          </a:extLst>
        </xdr:cNvPr>
        <xdr:cNvSpPr>
          <a:spLocks noChangeArrowheads="1"/>
        </xdr:cNvSpPr>
      </xdr:nvSpPr>
      <xdr:spPr bwMode="auto">
        <a:xfrm>
          <a:off x="304800" y="215900"/>
          <a:ext cx="5283200" cy="7023100"/>
        </a:xfrm>
        <a:prstGeom prst="rect">
          <a:avLst/>
        </a:prstGeom>
        <a:noFill/>
        <a:ln w="152400" cmpd="tri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13000"/>
                </a:srgbClr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3</xdr:row>
      <xdr:rowOff>368300</xdr:rowOff>
    </xdr:from>
    <xdr:to>
      <xdr:col>2</xdr:col>
      <xdr:colOff>431800</xdr:colOff>
      <xdr:row>4</xdr:row>
      <xdr:rowOff>152400</xdr:rowOff>
    </xdr:to>
    <xdr:sp macro="" textlink="">
      <xdr:nvSpPr>
        <xdr:cNvPr id="12289" name="AutoShape 1">
          <a:extLst>
            <a:ext uri="{FF2B5EF4-FFF2-40B4-BE49-F238E27FC236}">
              <a16:creationId xmlns:a16="http://schemas.microsoft.com/office/drawing/2014/main" id="{E4A56B0D-A589-C94F-9CED-F68D7C04E0F8}"/>
            </a:ext>
          </a:extLst>
        </xdr:cNvPr>
        <xdr:cNvSpPr>
          <a:spLocks noChangeArrowheads="1"/>
        </xdr:cNvSpPr>
      </xdr:nvSpPr>
      <xdr:spPr bwMode="auto">
        <a:xfrm>
          <a:off x="2705100" y="1295400"/>
          <a:ext cx="927100" cy="292100"/>
        </a:xfrm>
        <a:prstGeom prst="curvedDownArrow">
          <a:avLst>
            <a:gd name="adj1" fmla="val 63478"/>
            <a:gd name="adj2" fmla="val 12695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9</xdr:row>
      <xdr:rowOff>38100</xdr:rowOff>
    </xdr:from>
    <xdr:to>
      <xdr:col>2</xdr:col>
      <xdr:colOff>393700</xdr:colOff>
      <xdr:row>10</xdr:row>
      <xdr:rowOff>152400</xdr:rowOff>
    </xdr:to>
    <xdr:sp macro="" textlink="">
      <xdr:nvSpPr>
        <xdr:cNvPr id="12290" name="AutoShape 2">
          <a:extLst>
            <a:ext uri="{FF2B5EF4-FFF2-40B4-BE49-F238E27FC236}">
              <a16:creationId xmlns:a16="http://schemas.microsoft.com/office/drawing/2014/main" id="{10792890-08DF-D84D-AFBE-A8BD56AB0F0A}"/>
            </a:ext>
          </a:extLst>
        </xdr:cNvPr>
        <xdr:cNvSpPr>
          <a:spLocks noChangeArrowheads="1"/>
        </xdr:cNvSpPr>
      </xdr:nvSpPr>
      <xdr:spPr bwMode="auto">
        <a:xfrm>
          <a:off x="2755900" y="2768600"/>
          <a:ext cx="838200" cy="292100"/>
        </a:xfrm>
        <a:prstGeom prst="curvedUpArrow">
          <a:avLst>
            <a:gd name="adj1" fmla="val 57391"/>
            <a:gd name="adj2" fmla="val 114783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546100</xdr:colOff>
      <xdr:row>3</xdr:row>
      <xdr:rowOff>76200</xdr:rowOff>
    </xdr:from>
    <xdr:ext cx="381000" cy="317500"/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53C64120-1B59-6447-B438-B76972D69B17}"/>
            </a:ext>
          </a:extLst>
        </xdr:cNvPr>
        <xdr:cNvSpPr txBox="1">
          <a:spLocks noChangeArrowheads="1"/>
        </xdr:cNvSpPr>
      </xdr:nvSpPr>
      <xdr:spPr bwMode="auto">
        <a:xfrm>
          <a:off x="2921000" y="1003300"/>
          <a:ext cx="3810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. 2</a:t>
          </a:r>
        </a:p>
      </xdr:txBody>
    </xdr:sp>
    <xdr:clientData/>
  </xdr:oneCellAnchor>
  <xdr:oneCellAnchor>
    <xdr:from>
      <xdr:col>1</xdr:col>
      <xdr:colOff>609600</xdr:colOff>
      <xdr:row>11</xdr:row>
      <xdr:rowOff>12700</xdr:rowOff>
    </xdr:from>
    <xdr:ext cx="381000" cy="342900"/>
    <xdr:sp macro="" textlink="">
      <xdr:nvSpPr>
        <xdr:cNvPr id="12294" name="Text Box 6">
          <a:extLst>
            <a:ext uri="{FF2B5EF4-FFF2-40B4-BE49-F238E27FC236}">
              <a16:creationId xmlns:a16="http://schemas.microsoft.com/office/drawing/2014/main" id="{9F99317E-4D26-B745-A5C5-A882E128457B}"/>
            </a:ext>
          </a:extLst>
        </xdr:cNvPr>
        <xdr:cNvSpPr txBox="1">
          <a:spLocks noChangeArrowheads="1"/>
        </xdr:cNvSpPr>
      </xdr:nvSpPr>
      <xdr:spPr bwMode="auto">
        <a:xfrm>
          <a:off x="2984500" y="3098800"/>
          <a:ext cx="381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. 2</a:t>
          </a:r>
        </a:p>
      </xdr:txBody>
    </xdr:sp>
    <xdr:clientData/>
  </xdr:oneCellAnchor>
  <xdr:twoCellAnchor>
    <xdr:from>
      <xdr:col>2</xdr:col>
      <xdr:colOff>546100</xdr:colOff>
      <xdr:row>9</xdr:row>
      <xdr:rowOff>25400</xdr:rowOff>
    </xdr:from>
    <xdr:to>
      <xdr:col>3</xdr:col>
      <xdr:colOff>558800</xdr:colOff>
      <xdr:row>10</xdr:row>
      <xdr:rowOff>139700</xdr:rowOff>
    </xdr:to>
    <xdr:sp macro="" textlink="">
      <xdr:nvSpPr>
        <xdr:cNvPr id="12296" name="AutoShape 8">
          <a:extLst>
            <a:ext uri="{FF2B5EF4-FFF2-40B4-BE49-F238E27FC236}">
              <a16:creationId xmlns:a16="http://schemas.microsoft.com/office/drawing/2014/main" id="{960DE4C8-1EE2-E446-9E61-17803E84DEC2}"/>
            </a:ext>
          </a:extLst>
        </xdr:cNvPr>
        <xdr:cNvSpPr>
          <a:spLocks noChangeArrowheads="1"/>
        </xdr:cNvSpPr>
      </xdr:nvSpPr>
      <xdr:spPr bwMode="auto">
        <a:xfrm>
          <a:off x="3746500" y="2755900"/>
          <a:ext cx="838200" cy="292100"/>
        </a:xfrm>
        <a:prstGeom prst="curvedUpArrow">
          <a:avLst>
            <a:gd name="adj1" fmla="val 57391"/>
            <a:gd name="adj2" fmla="val 114783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736600</xdr:colOff>
      <xdr:row>3</xdr:row>
      <xdr:rowOff>76200</xdr:rowOff>
    </xdr:from>
    <xdr:ext cx="381000" cy="317500"/>
    <xdr:sp macro="" textlink="">
      <xdr:nvSpPr>
        <xdr:cNvPr id="12297" name="Text Box 9">
          <a:extLst>
            <a:ext uri="{FF2B5EF4-FFF2-40B4-BE49-F238E27FC236}">
              <a16:creationId xmlns:a16="http://schemas.microsoft.com/office/drawing/2014/main" id="{97C83E3E-AE81-5944-A1CC-FD20670ADB2F}"/>
            </a:ext>
          </a:extLst>
        </xdr:cNvPr>
        <xdr:cNvSpPr txBox="1">
          <a:spLocks noChangeArrowheads="1"/>
        </xdr:cNvSpPr>
      </xdr:nvSpPr>
      <xdr:spPr bwMode="auto">
        <a:xfrm>
          <a:off x="3937000" y="1003300"/>
          <a:ext cx="381000" cy="317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: 5</a:t>
          </a:r>
        </a:p>
      </xdr:txBody>
    </xdr:sp>
    <xdr:clientData/>
  </xdr:oneCellAnchor>
  <xdr:twoCellAnchor>
    <xdr:from>
      <xdr:col>2</xdr:col>
      <xdr:colOff>469900</xdr:colOff>
      <xdr:row>3</xdr:row>
      <xdr:rowOff>355600</xdr:rowOff>
    </xdr:from>
    <xdr:to>
      <xdr:col>3</xdr:col>
      <xdr:colOff>571500</xdr:colOff>
      <xdr:row>4</xdr:row>
      <xdr:rowOff>139700</xdr:rowOff>
    </xdr:to>
    <xdr:sp macro="" textlink="">
      <xdr:nvSpPr>
        <xdr:cNvPr id="12295" name="AutoShape 7">
          <a:extLst>
            <a:ext uri="{FF2B5EF4-FFF2-40B4-BE49-F238E27FC236}">
              <a16:creationId xmlns:a16="http://schemas.microsoft.com/office/drawing/2014/main" id="{D586B1A4-A55B-3245-8109-E87B5E0CBB5A}"/>
            </a:ext>
          </a:extLst>
        </xdr:cNvPr>
        <xdr:cNvSpPr>
          <a:spLocks noChangeArrowheads="1"/>
        </xdr:cNvSpPr>
      </xdr:nvSpPr>
      <xdr:spPr bwMode="auto">
        <a:xfrm>
          <a:off x="3670300" y="1282700"/>
          <a:ext cx="927100" cy="292100"/>
        </a:xfrm>
        <a:prstGeom prst="curvedDownArrow">
          <a:avLst>
            <a:gd name="adj1" fmla="val 63478"/>
            <a:gd name="adj2" fmla="val 12695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774700</xdr:colOff>
      <xdr:row>11</xdr:row>
      <xdr:rowOff>12700</xdr:rowOff>
    </xdr:from>
    <xdr:ext cx="381000" cy="342900"/>
    <xdr:sp macro="" textlink="">
      <xdr:nvSpPr>
        <xdr:cNvPr id="12298" name="Text Box 10">
          <a:extLst>
            <a:ext uri="{FF2B5EF4-FFF2-40B4-BE49-F238E27FC236}">
              <a16:creationId xmlns:a16="http://schemas.microsoft.com/office/drawing/2014/main" id="{CF225AF8-884B-0941-967A-7D9A3026759A}"/>
            </a:ext>
          </a:extLst>
        </xdr:cNvPr>
        <xdr:cNvSpPr txBox="1">
          <a:spLocks noChangeArrowheads="1"/>
        </xdr:cNvSpPr>
      </xdr:nvSpPr>
      <xdr:spPr bwMode="auto">
        <a:xfrm>
          <a:off x="3975100" y="3098800"/>
          <a:ext cx="38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: 5</a:t>
          </a:r>
        </a:p>
      </xdr:txBody>
    </xdr:sp>
    <xdr:clientData/>
  </xdr:oneCellAnchor>
  <xdr:twoCellAnchor>
    <xdr:from>
      <xdr:col>5</xdr:col>
      <xdr:colOff>241300</xdr:colOff>
      <xdr:row>6</xdr:row>
      <xdr:rowOff>76200</xdr:rowOff>
    </xdr:from>
    <xdr:to>
      <xdr:col>5</xdr:col>
      <xdr:colOff>508000</xdr:colOff>
      <xdr:row>7</xdr:row>
      <xdr:rowOff>266700</xdr:rowOff>
    </xdr:to>
    <xdr:sp macro="" textlink="">
      <xdr:nvSpPr>
        <xdr:cNvPr id="12299" name="AutoShape 11">
          <a:extLst>
            <a:ext uri="{FF2B5EF4-FFF2-40B4-BE49-F238E27FC236}">
              <a16:creationId xmlns:a16="http://schemas.microsoft.com/office/drawing/2014/main" id="{CEB5EF87-33BF-9B45-8329-E882EC46C7CE}"/>
            </a:ext>
          </a:extLst>
        </xdr:cNvPr>
        <xdr:cNvSpPr>
          <a:spLocks noChangeArrowheads="1"/>
        </xdr:cNvSpPr>
      </xdr:nvSpPr>
      <xdr:spPr bwMode="auto">
        <a:xfrm>
          <a:off x="5918200" y="1866900"/>
          <a:ext cx="266700" cy="571500"/>
        </a:xfrm>
        <a:prstGeom prst="curvedLeftArrow">
          <a:avLst>
            <a:gd name="adj1" fmla="val 42857"/>
            <a:gd name="adj2" fmla="val 85714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685800</xdr:colOff>
      <xdr:row>6</xdr:row>
      <xdr:rowOff>266700</xdr:rowOff>
    </xdr:from>
    <xdr:ext cx="508000" cy="342900"/>
    <xdr:sp macro="" textlink="">
      <xdr:nvSpPr>
        <xdr:cNvPr id="12300" name="Text Box 12">
          <a:extLst>
            <a:ext uri="{FF2B5EF4-FFF2-40B4-BE49-F238E27FC236}">
              <a16:creationId xmlns:a16="http://schemas.microsoft.com/office/drawing/2014/main" id="{C9FA297E-4FE6-FD4C-AC68-68FFCE44D3DB}"/>
            </a:ext>
          </a:extLst>
        </xdr:cNvPr>
        <xdr:cNvSpPr txBox="1">
          <a:spLocks noChangeArrowheads="1"/>
        </xdr:cNvSpPr>
      </xdr:nvSpPr>
      <xdr:spPr bwMode="auto">
        <a:xfrm>
          <a:off x="6362700" y="2057400"/>
          <a:ext cx="508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. 12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0</xdr:row>
      <xdr:rowOff>50800</xdr:rowOff>
    </xdr:from>
    <xdr:ext cx="9994900" cy="1485900"/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98ECE12F-EF44-0742-B227-FA6B0A939101}"/>
            </a:ext>
          </a:extLst>
        </xdr:cNvPr>
        <xdr:cNvSpPr txBox="1">
          <a:spLocks noChangeArrowheads="1"/>
        </xdr:cNvSpPr>
      </xdr:nvSpPr>
      <xdr:spPr bwMode="auto">
        <a:xfrm>
          <a:off x="838200" y="50800"/>
          <a:ext cx="999490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fr-FR" sz="1800" b="0" i="1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  <a:p>
          <a:pPr algn="l" rtl="0">
            <a:defRPr sz="1000"/>
          </a:pPr>
          <a:r>
            <a:rPr lang="fr-FR" sz="1800" b="0" i="1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Au marché de Fribourg, j'achète 1,6 kg de chanterelles. Le marchand me demande 20,80 francs.</a:t>
          </a:r>
        </a:p>
        <a:p>
          <a:pPr algn="l" rtl="0">
            <a:defRPr sz="1000"/>
          </a:pPr>
          <a:endParaRPr lang="fr-FR" sz="1800" b="0" i="1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  <a:p>
          <a:pPr algn="l" rtl="0">
            <a:defRPr sz="1000"/>
          </a:pPr>
          <a:r>
            <a:rPr lang="fr-FR" sz="1800" b="0" i="1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Complète ce tableau de correspondance (utiliser le point pour le code décimal).</a:t>
          </a:r>
        </a:p>
        <a:p>
          <a:pPr algn="l" rtl="0">
            <a:defRPr sz="1000"/>
          </a:pPr>
          <a:endParaRPr lang="fr-FR" sz="1800" b="0" i="1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</xdr:txBody>
    </xdr:sp>
    <xdr:clientData/>
  </xdr:oneCellAnchor>
  <xdr:twoCellAnchor>
    <xdr:from>
      <xdr:col>0</xdr:col>
      <xdr:colOff>812800</xdr:colOff>
      <xdr:row>13</xdr:row>
      <xdr:rowOff>139700</xdr:rowOff>
    </xdr:from>
    <xdr:to>
      <xdr:col>8</xdr:col>
      <xdr:colOff>800100</xdr:colOff>
      <xdr:row>38</xdr:row>
      <xdr:rowOff>50800</xdr:rowOff>
    </xdr:to>
    <xdr:graphicFrame macro="">
      <xdr:nvGraphicFramePr>
        <xdr:cNvPr id="8199" name="Graphique 7">
          <a:extLst>
            <a:ext uri="{FF2B5EF4-FFF2-40B4-BE49-F238E27FC236}">
              <a16:creationId xmlns:a16="http://schemas.microsoft.com/office/drawing/2014/main" id="{B9FA5EF3-C847-154F-B50A-08F2D3279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0</xdr:row>
      <xdr:rowOff>12700</xdr:rowOff>
    </xdr:from>
    <xdr:ext cx="8242300" cy="1765300"/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98AC9433-E2E5-4E40-9E6A-454BEAB84254}"/>
            </a:ext>
          </a:extLst>
        </xdr:cNvPr>
        <xdr:cNvSpPr txBox="1">
          <a:spLocks noChangeArrowheads="1"/>
        </xdr:cNvSpPr>
      </xdr:nvSpPr>
      <xdr:spPr bwMode="auto">
        <a:xfrm>
          <a:off x="838200" y="12700"/>
          <a:ext cx="8242300" cy="176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fr-FR" sz="1800" b="0" i="1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  <a:p>
          <a:pPr algn="l" rtl="0">
            <a:defRPr sz="1000"/>
          </a:pPr>
          <a:r>
            <a:rPr lang="fr-FR" sz="1800" b="0" i="1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A la gare, j'achète un abonnement 1/2 tarif pour 150.- . </a:t>
          </a:r>
        </a:p>
        <a:p>
          <a:pPr algn="l" rtl="0">
            <a:defRPr sz="1000"/>
          </a:pPr>
          <a:r>
            <a:rPr lang="fr-FR" sz="1800" b="0" i="1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Mon billet Fribourg-Zürich me côute alors seulement 40 fr au lieu de 80 fr.</a:t>
          </a:r>
        </a:p>
        <a:p>
          <a:pPr algn="l" rtl="0">
            <a:defRPr sz="1000"/>
          </a:pPr>
          <a:endParaRPr lang="fr-FR" sz="1800" b="0" i="1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  <a:p>
          <a:pPr algn="l" rtl="0">
            <a:defRPr sz="1000"/>
          </a:pPr>
          <a:r>
            <a:rPr lang="fr-FR" sz="1800" b="0" i="1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Complète ce tableau de correspondance (utiliser le point pour le code décimal).</a:t>
          </a:r>
        </a:p>
        <a:p>
          <a:pPr algn="l" rtl="0">
            <a:defRPr sz="1000"/>
          </a:pPr>
          <a:endParaRPr lang="fr-FR" sz="1800" b="0" i="1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</xdr:txBody>
    </xdr:sp>
    <xdr:clientData/>
  </xdr:oneCellAnchor>
  <xdr:twoCellAnchor>
    <xdr:from>
      <xdr:col>1</xdr:col>
      <xdr:colOff>0</xdr:colOff>
      <xdr:row>15</xdr:row>
      <xdr:rowOff>12700</xdr:rowOff>
    </xdr:from>
    <xdr:to>
      <xdr:col>7</xdr:col>
      <xdr:colOff>812800</xdr:colOff>
      <xdr:row>39</xdr:row>
      <xdr:rowOff>101600</xdr:rowOff>
    </xdr:to>
    <xdr:graphicFrame macro="">
      <xdr:nvGraphicFramePr>
        <xdr:cNvPr id="9218" name="Graphique 2">
          <a:extLst>
            <a:ext uri="{FF2B5EF4-FFF2-40B4-BE49-F238E27FC236}">
              <a16:creationId xmlns:a16="http://schemas.microsoft.com/office/drawing/2014/main" id="{A2C4F472-F711-0342-B39E-7E3E1514C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11</xdr:row>
      <xdr:rowOff>292100</xdr:rowOff>
    </xdr:from>
    <xdr:to>
      <xdr:col>2</xdr:col>
      <xdr:colOff>1778000</xdr:colOff>
      <xdr:row>11</xdr:row>
      <xdr:rowOff>292100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B5249FFB-0534-7A46-8F61-3D71705A3458}"/>
            </a:ext>
          </a:extLst>
        </xdr:cNvPr>
        <xdr:cNvSpPr>
          <a:spLocks noChangeShapeType="1"/>
        </xdr:cNvSpPr>
      </xdr:nvSpPr>
      <xdr:spPr bwMode="auto">
        <a:xfrm>
          <a:off x="1079500" y="2984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9</xdr:row>
      <xdr:rowOff>368300</xdr:rowOff>
    </xdr:from>
    <xdr:to>
      <xdr:col>2</xdr:col>
      <xdr:colOff>1778000</xdr:colOff>
      <xdr:row>9</xdr:row>
      <xdr:rowOff>368300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B7F98F38-B510-BC47-AC68-4E8CDCC65BDE}"/>
            </a:ext>
          </a:extLst>
        </xdr:cNvPr>
        <xdr:cNvSpPr>
          <a:spLocks noChangeShapeType="1"/>
        </xdr:cNvSpPr>
      </xdr:nvSpPr>
      <xdr:spPr bwMode="auto">
        <a:xfrm>
          <a:off x="1079500" y="1968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673100</xdr:colOff>
      <xdr:row>10</xdr:row>
      <xdr:rowOff>279400</xdr:rowOff>
    </xdr:from>
    <xdr:to>
      <xdr:col>2</xdr:col>
      <xdr:colOff>1765300</xdr:colOff>
      <xdr:row>10</xdr:row>
      <xdr:rowOff>279400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75D9A0C4-5AEF-6340-BA21-7A7FA172FE75}"/>
            </a:ext>
          </a:extLst>
        </xdr:cNvPr>
        <xdr:cNvSpPr>
          <a:spLocks noChangeShapeType="1"/>
        </xdr:cNvSpPr>
      </xdr:nvSpPr>
      <xdr:spPr bwMode="auto">
        <a:xfrm>
          <a:off x="1066800" y="24257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647700</xdr:colOff>
      <xdr:row>12</xdr:row>
      <xdr:rowOff>304800</xdr:rowOff>
    </xdr:from>
    <xdr:to>
      <xdr:col>2</xdr:col>
      <xdr:colOff>1739900</xdr:colOff>
      <xdr:row>12</xdr:row>
      <xdr:rowOff>304800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B62D0020-9DE7-724E-924C-6FFFC4A6980A}"/>
            </a:ext>
          </a:extLst>
        </xdr:cNvPr>
        <xdr:cNvSpPr>
          <a:spLocks noChangeShapeType="1"/>
        </xdr:cNvSpPr>
      </xdr:nvSpPr>
      <xdr:spPr bwMode="auto">
        <a:xfrm>
          <a:off x="1041400" y="35433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635000</xdr:colOff>
      <xdr:row>13</xdr:row>
      <xdr:rowOff>317500</xdr:rowOff>
    </xdr:from>
    <xdr:to>
      <xdr:col>2</xdr:col>
      <xdr:colOff>1727200</xdr:colOff>
      <xdr:row>13</xdr:row>
      <xdr:rowOff>317500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96CD1FBE-80A0-AC4F-A56D-79C66ED64AE3}"/>
            </a:ext>
          </a:extLst>
        </xdr:cNvPr>
        <xdr:cNvSpPr>
          <a:spLocks noChangeShapeType="1"/>
        </xdr:cNvSpPr>
      </xdr:nvSpPr>
      <xdr:spPr bwMode="auto">
        <a:xfrm>
          <a:off x="1028700" y="41021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292100</xdr:colOff>
      <xdr:row>0</xdr:row>
      <xdr:rowOff>50800</xdr:rowOff>
    </xdr:from>
    <xdr:to>
      <xdr:col>2</xdr:col>
      <xdr:colOff>2565400</xdr:colOff>
      <xdr:row>7</xdr:row>
      <xdr:rowOff>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135F684A-2C02-1D4F-92EC-23DE9680DC68}"/>
            </a:ext>
          </a:extLst>
        </xdr:cNvPr>
        <xdr:cNvSpPr>
          <a:spLocks noChangeArrowheads="1"/>
        </xdr:cNvSpPr>
      </xdr:nvSpPr>
      <xdr:spPr bwMode="auto">
        <a:xfrm>
          <a:off x="292100" y="50800"/>
          <a:ext cx="5562600" cy="119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76200</xdr:colOff>
      <xdr:row>1</xdr:row>
      <xdr:rowOff>0</xdr:rowOff>
    </xdr:from>
    <xdr:ext cx="5372100" cy="914400"/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CEEAF8C7-F79A-524E-9B69-5E7B75BBADE4}"/>
            </a:ext>
          </a:extLst>
        </xdr:cNvPr>
        <xdr:cNvSpPr txBox="1">
          <a:spLocks noChangeArrowheads="1"/>
        </xdr:cNvSpPr>
      </xdr:nvSpPr>
      <xdr:spPr bwMode="auto">
        <a:xfrm>
          <a:off x="469900" y="177800"/>
          <a:ext cx="53721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Voici une machine.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Détermine la valeur de l'image. 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Si ton image est correcte, la cellule deviendra verte.</a:t>
          </a:r>
        </a:p>
      </xdr:txBody>
    </xdr:sp>
    <xdr:clientData/>
  </xdr:oneCellAnchor>
  <xdr:twoCellAnchor editAs="oneCell">
    <xdr:from>
      <xdr:col>1</xdr:col>
      <xdr:colOff>977900</xdr:colOff>
      <xdr:row>5</xdr:row>
      <xdr:rowOff>114300</xdr:rowOff>
    </xdr:from>
    <xdr:to>
      <xdr:col>2</xdr:col>
      <xdr:colOff>1168400</xdr:colOff>
      <xdr:row>16</xdr:row>
      <xdr:rowOff>38100</xdr:rowOff>
    </xdr:to>
    <xdr:pic>
      <xdr:nvPicPr>
        <xdr:cNvPr id="3080" name="Picture 8">
          <a:extLst>
            <a:ext uri="{FF2B5EF4-FFF2-40B4-BE49-F238E27FC236}">
              <a16:creationId xmlns:a16="http://schemas.microsoft.com/office/drawing/2014/main" id="{A616ECC8-5DCA-0949-B724-DF6259D2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003300"/>
          <a:ext cx="3086100" cy="410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685800</xdr:colOff>
      <xdr:row>14</xdr:row>
      <xdr:rowOff>342900</xdr:rowOff>
    </xdr:from>
    <xdr:to>
      <xdr:col>2</xdr:col>
      <xdr:colOff>1701800</xdr:colOff>
      <xdr:row>14</xdr:row>
      <xdr:rowOff>355600</xdr:rowOff>
    </xdr:to>
    <xdr:sp macro="" textlink="">
      <xdr:nvSpPr>
        <xdr:cNvPr id="3081" name="Line 9">
          <a:extLst>
            <a:ext uri="{FF2B5EF4-FFF2-40B4-BE49-F238E27FC236}">
              <a16:creationId xmlns:a16="http://schemas.microsoft.com/office/drawing/2014/main" id="{1C377B26-1C5D-5F42-A198-EC1C9AD66E2B}"/>
            </a:ext>
          </a:extLst>
        </xdr:cNvPr>
        <xdr:cNvSpPr>
          <a:spLocks noChangeShapeType="1"/>
        </xdr:cNvSpPr>
      </xdr:nvSpPr>
      <xdr:spPr bwMode="auto">
        <a:xfrm flipV="1">
          <a:off x="1079500" y="4673600"/>
          <a:ext cx="3911600" cy="127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11</xdr:row>
      <xdr:rowOff>292100</xdr:rowOff>
    </xdr:from>
    <xdr:to>
      <xdr:col>2</xdr:col>
      <xdr:colOff>1778000</xdr:colOff>
      <xdr:row>11</xdr:row>
      <xdr:rowOff>292100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31F70D7E-D967-DD4F-80BA-B59FE13C09A9}"/>
            </a:ext>
          </a:extLst>
        </xdr:cNvPr>
        <xdr:cNvSpPr>
          <a:spLocks noChangeShapeType="1"/>
        </xdr:cNvSpPr>
      </xdr:nvSpPr>
      <xdr:spPr bwMode="auto">
        <a:xfrm>
          <a:off x="1485900" y="2984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9</xdr:row>
      <xdr:rowOff>368300</xdr:rowOff>
    </xdr:from>
    <xdr:to>
      <xdr:col>2</xdr:col>
      <xdr:colOff>1778000</xdr:colOff>
      <xdr:row>9</xdr:row>
      <xdr:rowOff>368300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A84479E1-ABDB-FA47-934D-4A11F7E23EFD}"/>
            </a:ext>
          </a:extLst>
        </xdr:cNvPr>
        <xdr:cNvSpPr>
          <a:spLocks noChangeShapeType="1"/>
        </xdr:cNvSpPr>
      </xdr:nvSpPr>
      <xdr:spPr bwMode="auto">
        <a:xfrm>
          <a:off x="1485900" y="1968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673100</xdr:colOff>
      <xdr:row>10</xdr:row>
      <xdr:rowOff>279400</xdr:rowOff>
    </xdr:from>
    <xdr:to>
      <xdr:col>2</xdr:col>
      <xdr:colOff>1765300</xdr:colOff>
      <xdr:row>10</xdr:row>
      <xdr:rowOff>279400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F8D915DC-54EB-9548-B03B-A6D485AC2949}"/>
            </a:ext>
          </a:extLst>
        </xdr:cNvPr>
        <xdr:cNvSpPr>
          <a:spLocks noChangeShapeType="1"/>
        </xdr:cNvSpPr>
      </xdr:nvSpPr>
      <xdr:spPr bwMode="auto">
        <a:xfrm>
          <a:off x="1473200" y="24257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647700</xdr:colOff>
      <xdr:row>12</xdr:row>
      <xdr:rowOff>304800</xdr:rowOff>
    </xdr:from>
    <xdr:to>
      <xdr:col>2</xdr:col>
      <xdr:colOff>1739900</xdr:colOff>
      <xdr:row>12</xdr:row>
      <xdr:rowOff>304800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43895416-6045-6C40-AE08-58127F395CB9}"/>
            </a:ext>
          </a:extLst>
        </xdr:cNvPr>
        <xdr:cNvSpPr>
          <a:spLocks noChangeShapeType="1"/>
        </xdr:cNvSpPr>
      </xdr:nvSpPr>
      <xdr:spPr bwMode="auto">
        <a:xfrm>
          <a:off x="1447800" y="35433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635000</xdr:colOff>
      <xdr:row>13</xdr:row>
      <xdr:rowOff>317500</xdr:rowOff>
    </xdr:from>
    <xdr:to>
      <xdr:col>2</xdr:col>
      <xdr:colOff>1727200</xdr:colOff>
      <xdr:row>13</xdr:row>
      <xdr:rowOff>317500</xdr:rowOff>
    </xdr:to>
    <xdr:sp macro="" textlink="">
      <xdr:nvSpPr>
        <xdr:cNvPr id="4101" name="Line 5">
          <a:extLst>
            <a:ext uri="{FF2B5EF4-FFF2-40B4-BE49-F238E27FC236}">
              <a16:creationId xmlns:a16="http://schemas.microsoft.com/office/drawing/2014/main" id="{723C1DE8-B8CE-D74C-B2AE-93ED45316C30}"/>
            </a:ext>
          </a:extLst>
        </xdr:cNvPr>
        <xdr:cNvSpPr>
          <a:spLocks noChangeShapeType="1"/>
        </xdr:cNvSpPr>
      </xdr:nvSpPr>
      <xdr:spPr bwMode="auto">
        <a:xfrm>
          <a:off x="1435100" y="41021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0</xdr:row>
      <xdr:rowOff>76200</xdr:rowOff>
    </xdr:from>
    <xdr:to>
      <xdr:col>3</xdr:col>
      <xdr:colOff>152400</xdr:colOff>
      <xdr:row>7</xdr:row>
      <xdr:rowOff>25400</xdr:rowOff>
    </xdr:to>
    <xdr:sp macro="" textlink="">
      <xdr:nvSpPr>
        <xdr:cNvPr id="4102" name="Rectangle 6">
          <a:extLst>
            <a:ext uri="{FF2B5EF4-FFF2-40B4-BE49-F238E27FC236}">
              <a16:creationId xmlns:a16="http://schemas.microsoft.com/office/drawing/2014/main" id="{E9A5FBEB-4211-7A47-A456-47F4B488AA08}"/>
            </a:ext>
          </a:extLst>
        </xdr:cNvPr>
        <xdr:cNvSpPr>
          <a:spLocks noChangeArrowheads="1"/>
        </xdr:cNvSpPr>
      </xdr:nvSpPr>
      <xdr:spPr bwMode="auto">
        <a:xfrm>
          <a:off x="609600" y="76200"/>
          <a:ext cx="5969000" cy="119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76200</xdr:colOff>
      <xdr:row>1</xdr:row>
      <xdr:rowOff>0</xdr:rowOff>
    </xdr:from>
    <xdr:ext cx="5499100" cy="914400"/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6B81A387-FFF8-2149-BD1B-A2438B1FE943}"/>
            </a:ext>
          </a:extLst>
        </xdr:cNvPr>
        <xdr:cNvSpPr txBox="1">
          <a:spLocks noChangeArrowheads="1"/>
        </xdr:cNvSpPr>
      </xdr:nvSpPr>
      <xdr:spPr bwMode="auto">
        <a:xfrm>
          <a:off x="876300" y="177800"/>
          <a:ext cx="54991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Voici une machine.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Détermine la valeur de x. 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Si ta réponse est correcte, la cellule deviendra bleue.</a:t>
          </a:r>
        </a:p>
      </xdr:txBody>
    </xdr:sp>
    <xdr:clientData/>
  </xdr:oneCellAnchor>
  <xdr:twoCellAnchor editAs="oneCell">
    <xdr:from>
      <xdr:col>1</xdr:col>
      <xdr:colOff>977900</xdr:colOff>
      <xdr:row>5</xdr:row>
      <xdr:rowOff>114300</xdr:rowOff>
    </xdr:from>
    <xdr:to>
      <xdr:col>2</xdr:col>
      <xdr:colOff>1168400</xdr:colOff>
      <xdr:row>16</xdr:row>
      <xdr:rowOff>38100</xdr:rowOff>
    </xdr:to>
    <xdr:pic>
      <xdr:nvPicPr>
        <xdr:cNvPr id="4104" name="Picture 8">
          <a:extLst>
            <a:ext uri="{FF2B5EF4-FFF2-40B4-BE49-F238E27FC236}">
              <a16:creationId xmlns:a16="http://schemas.microsoft.com/office/drawing/2014/main" id="{45085720-F941-A645-9A40-E2EF5168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" y="1003300"/>
          <a:ext cx="3086100" cy="410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685800</xdr:colOff>
      <xdr:row>14</xdr:row>
      <xdr:rowOff>342900</xdr:rowOff>
    </xdr:from>
    <xdr:to>
      <xdr:col>2</xdr:col>
      <xdr:colOff>1701800</xdr:colOff>
      <xdr:row>14</xdr:row>
      <xdr:rowOff>355600</xdr:rowOff>
    </xdr:to>
    <xdr:sp macro="" textlink="">
      <xdr:nvSpPr>
        <xdr:cNvPr id="4105" name="Line 9">
          <a:extLst>
            <a:ext uri="{FF2B5EF4-FFF2-40B4-BE49-F238E27FC236}">
              <a16:creationId xmlns:a16="http://schemas.microsoft.com/office/drawing/2014/main" id="{0C45E197-8EF1-8946-A78C-49A8B63274BA}"/>
            </a:ext>
          </a:extLst>
        </xdr:cNvPr>
        <xdr:cNvSpPr>
          <a:spLocks noChangeShapeType="1"/>
        </xdr:cNvSpPr>
      </xdr:nvSpPr>
      <xdr:spPr bwMode="auto">
        <a:xfrm flipV="1">
          <a:off x="1485900" y="4673600"/>
          <a:ext cx="3911600" cy="127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11</xdr:row>
      <xdr:rowOff>292100</xdr:rowOff>
    </xdr:from>
    <xdr:to>
      <xdr:col>2</xdr:col>
      <xdr:colOff>1778000</xdr:colOff>
      <xdr:row>11</xdr:row>
      <xdr:rowOff>292100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996A08C3-C47A-574F-8A19-E09B0A25A3FD}"/>
            </a:ext>
          </a:extLst>
        </xdr:cNvPr>
        <xdr:cNvSpPr>
          <a:spLocks noChangeShapeType="1"/>
        </xdr:cNvSpPr>
      </xdr:nvSpPr>
      <xdr:spPr bwMode="auto">
        <a:xfrm>
          <a:off x="1079500" y="2984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9</xdr:row>
      <xdr:rowOff>368300</xdr:rowOff>
    </xdr:from>
    <xdr:to>
      <xdr:col>2</xdr:col>
      <xdr:colOff>1778000</xdr:colOff>
      <xdr:row>9</xdr:row>
      <xdr:rowOff>368300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169C215E-8698-024B-B611-D7128346451B}"/>
            </a:ext>
          </a:extLst>
        </xdr:cNvPr>
        <xdr:cNvSpPr>
          <a:spLocks noChangeShapeType="1"/>
        </xdr:cNvSpPr>
      </xdr:nvSpPr>
      <xdr:spPr bwMode="auto">
        <a:xfrm>
          <a:off x="1079500" y="1968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673100</xdr:colOff>
      <xdr:row>10</xdr:row>
      <xdr:rowOff>279400</xdr:rowOff>
    </xdr:from>
    <xdr:to>
      <xdr:col>2</xdr:col>
      <xdr:colOff>1765300</xdr:colOff>
      <xdr:row>10</xdr:row>
      <xdr:rowOff>279400</xdr:rowOff>
    </xdr:to>
    <xdr:sp macro="" textlink="">
      <xdr:nvSpPr>
        <xdr:cNvPr id="1045" name="Line 21">
          <a:extLst>
            <a:ext uri="{FF2B5EF4-FFF2-40B4-BE49-F238E27FC236}">
              <a16:creationId xmlns:a16="http://schemas.microsoft.com/office/drawing/2014/main" id="{9458D140-39A4-FF44-95AA-0B568CEEB6C5}"/>
            </a:ext>
          </a:extLst>
        </xdr:cNvPr>
        <xdr:cNvSpPr>
          <a:spLocks noChangeShapeType="1"/>
        </xdr:cNvSpPr>
      </xdr:nvSpPr>
      <xdr:spPr bwMode="auto">
        <a:xfrm>
          <a:off x="1066800" y="24257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647700</xdr:colOff>
      <xdr:row>12</xdr:row>
      <xdr:rowOff>304800</xdr:rowOff>
    </xdr:from>
    <xdr:to>
      <xdr:col>2</xdr:col>
      <xdr:colOff>1739900</xdr:colOff>
      <xdr:row>12</xdr:row>
      <xdr:rowOff>304800</xdr:rowOff>
    </xdr:to>
    <xdr:sp macro="" textlink="">
      <xdr:nvSpPr>
        <xdr:cNvPr id="1046" name="Line 22">
          <a:extLst>
            <a:ext uri="{FF2B5EF4-FFF2-40B4-BE49-F238E27FC236}">
              <a16:creationId xmlns:a16="http://schemas.microsoft.com/office/drawing/2014/main" id="{6413E010-1067-BA4F-AC11-A187099CE544}"/>
            </a:ext>
          </a:extLst>
        </xdr:cNvPr>
        <xdr:cNvSpPr>
          <a:spLocks noChangeShapeType="1"/>
        </xdr:cNvSpPr>
      </xdr:nvSpPr>
      <xdr:spPr bwMode="auto">
        <a:xfrm>
          <a:off x="1041400" y="35433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635000</xdr:colOff>
      <xdr:row>13</xdr:row>
      <xdr:rowOff>317500</xdr:rowOff>
    </xdr:from>
    <xdr:to>
      <xdr:col>2</xdr:col>
      <xdr:colOff>1727200</xdr:colOff>
      <xdr:row>13</xdr:row>
      <xdr:rowOff>317500</xdr:rowOff>
    </xdr:to>
    <xdr:sp macro="" textlink="">
      <xdr:nvSpPr>
        <xdr:cNvPr id="1047" name="Line 23">
          <a:extLst>
            <a:ext uri="{FF2B5EF4-FFF2-40B4-BE49-F238E27FC236}">
              <a16:creationId xmlns:a16="http://schemas.microsoft.com/office/drawing/2014/main" id="{EB2DA746-FD4A-A14E-ABB9-1E38F26B077D}"/>
            </a:ext>
          </a:extLst>
        </xdr:cNvPr>
        <xdr:cNvSpPr>
          <a:spLocks noChangeShapeType="1"/>
        </xdr:cNvSpPr>
      </xdr:nvSpPr>
      <xdr:spPr bwMode="auto">
        <a:xfrm>
          <a:off x="1028700" y="41021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292100</xdr:colOff>
      <xdr:row>0</xdr:row>
      <xdr:rowOff>50800</xdr:rowOff>
    </xdr:from>
    <xdr:to>
      <xdr:col>2</xdr:col>
      <xdr:colOff>2565400</xdr:colOff>
      <xdr:row>7</xdr:row>
      <xdr:rowOff>0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id="{14A8D973-06D8-9246-8F70-5CD2C576563E}"/>
            </a:ext>
          </a:extLst>
        </xdr:cNvPr>
        <xdr:cNvSpPr>
          <a:spLocks noChangeArrowheads="1"/>
        </xdr:cNvSpPr>
      </xdr:nvSpPr>
      <xdr:spPr bwMode="auto">
        <a:xfrm>
          <a:off x="292100" y="50800"/>
          <a:ext cx="5562600" cy="119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76200</xdr:colOff>
      <xdr:row>1</xdr:row>
      <xdr:rowOff>0</xdr:rowOff>
    </xdr:from>
    <xdr:ext cx="5422900" cy="91440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6FFD869-D93D-CF4D-816A-CD1373541411}"/>
            </a:ext>
          </a:extLst>
        </xdr:cNvPr>
        <xdr:cNvSpPr txBox="1">
          <a:spLocks noChangeArrowheads="1"/>
        </xdr:cNvSpPr>
      </xdr:nvSpPr>
      <xdr:spPr bwMode="auto">
        <a:xfrm>
          <a:off x="469900" y="177800"/>
          <a:ext cx="5422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Quel est le travail de la machine ?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Détermine la fonction. 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Si ta fonction est correcte, la cellule deviendra verte.</a:t>
          </a:r>
        </a:p>
      </xdr:txBody>
    </xdr:sp>
    <xdr:clientData/>
  </xdr:oneCellAnchor>
  <xdr:twoCellAnchor editAs="oneCell">
    <xdr:from>
      <xdr:col>1</xdr:col>
      <xdr:colOff>977900</xdr:colOff>
      <xdr:row>5</xdr:row>
      <xdr:rowOff>114300</xdr:rowOff>
    </xdr:from>
    <xdr:to>
      <xdr:col>2</xdr:col>
      <xdr:colOff>1168400</xdr:colOff>
      <xdr:row>16</xdr:row>
      <xdr:rowOff>38100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1708CCA2-0236-E14D-81A5-EAE7F084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003300"/>
          <a:ext cx="3086100" cy="410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685800</xdr:colOff>
      <xdr:row>14</xdr:row>
      <xdr:rowOff>342900</xdr:rowOff>
    </xdr:from>
    <xdr:to>
      <xdr:col>2</xdr:col>
      <xdr:colOff>1701800</xdr:colOff>
      <xdr:row>14</xdr:row>
      <xdr:rowOff>355600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40D35CE2-393E-4741-90C5-BA7584A1350F}"/>
            </a:ext>
          </a:extLst>
        </xdr:cNvPr>
        <xdr:cNvSpPr>
          <a:spLocks noChangeShapeType="1"/>
        </xdr:cNvSpPr>
      </xdr:nvSpPr>
      <xdr:spPr bwMode="auto">
        <a:xfrm flipV="1">
          <a:off x="1079500" y="4673600"/>
          <a:ext cx="3911600" cy="127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11</xdr:row>
      <xdr:rowOff>292100</xdr:rowOff>
    </xdr:from>
    <xdr:to>
      <xdr:col>2</xdr:col>
      <xdr:colOff>1778000</xdr:colOff>
      <xdr:row>11</xdr:row>
      <xdr:rowOff>292100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770ACE2F-0590-1D43-B2DE-B9392FBCA341}"/>
            </a:ext>
          </a:extLst>
        </xdr:cNvPr>
        <xdr:cNvSpPr>
          <a:spLocks noChangeShapeType="1"/>
        </xdr:cNvSpPr>
      </xdr:nvSpPr>
      <xdr:spPr bwMode="auto">
        <a:xfrm>
          <a:off x="1079500" y="2984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9</xdr:row>
      <xdr:rowOff>368300</xdr:rowOff>
    </xdr:from>
    <xdr:to>
      <xdr:col>2</xdr:col>
      <xdr:colOff>1778000</xdr:colOff>
      <xdr:row>9</xdr:row>
      <xdr:rowOff>368300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7789F303-17C0-D441-B9BA-18CE38AFCDB3}"/>
            </a:ext>
          </a:extLst>
        </xdr:cNvPr>
        <xdr:cNvSpPr>
          <a:spLocks noChangeShapeType="1"/>
        </xdr:cNvSpPr>
      </xdr:nvSpPr>
      <xdr:spPr bwMode="auto">
        <a:xfrm>
          <a:off x="1079500" y="19685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673100</xdr:colOff>
      <xdr:row>10</xdr:row>
      <xdr:rowOff>279400</xdr:rowOff>
    </xdr:from>
    <xdr:to>
      <xdr:col>2</xdr:col>
      <xdr:colOff>1765300</xdr:colOff>
      <xdr:row>10</xdr:row>
      <xdr:rowOff>279400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A620D5D3-02C3-9A43-AC0B-AD6D0B3C0EE9}"/>
            </a:ext>
          </a:extLst>
        </xdr:cNvPr>
        <xdr:cNvSpPr>
          <a:spLocks noChangeShapeType="1"/>
        </xdr:cNvSpPr>
      </xdr:nvSpPr>
      <xdr:spPr bwMode="auto">
        <a:xfrm>
          <a:off x="1066800" y="24257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647700</xdr:colOff>
      <xdr:row>12</xdr:row>
      <xdr:rowOff>304800</xdr:rowOff>
    </xdr:from>
    <xdr:to>
      <xdr:col>2</xdr:col>
      <xdr:colOff>1739900</xdr:colOff>
      <xdr:row>12</xdr:row>
      <xdr:rowOff>304800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F5E33852-75AC-0A4E-9A28-12F17D107E28}"/>
            </a:ext>
          </a:extLst>
        </xdr:cNvPr>
        <xdr:cNvSpPr>
          <a:spLocks noChangeShapeType="1"/>
        </xdr:cNvSpPr>
      </xdr:nvSpPr>
      <xdr:spPr bwMode="auto">
        <a:xfrm>
          <a:off x="1041400" y="35433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635000</xdr:colOff>
      <xdr:row>13</xdr:row>
      <xdr:rowOff>317500</xdr:rowOff>
    </xdr:from>
    <xdr:to>
      <xdr:col>2</xdr:col>
      <xdr:colOff>1727200</xdr:colOff>
      <xdr:row>13</xdr:row>
      <xdr:rowOff>317500</xdr:rowOff>
    </xdr:to>
    <xdr:sp macro="" textlink="">
      <xdr:nvSpPr>
        <xdr:cNvPr id="2053" name="Line 5">
          <a:extLst>
            <a:ext uri="{FF2B5EF4-FFF2-40B4-BE49-F238E27FC236}">
              <a16:creationId xmlns:a16="http://schemas.microsoft.com/office/drawing/2014/main" id="{C684F962-83B5-EC40-845E-BD45CCE945E3}"/>
            </a:ext>
          </a:extLst>
        </xdr:cNvPr>
        <xdr:cNvSpPr>
          <a:spLocks noChangeShapeType="1"/>
        </xdr:cNvSpPr>
      </xdr:nvSpPr>
      <xdr:spPr bwMode="auto">
        <a:xfrm>
          <a:off x="1028700" y="4102100"/>
          <a:ext cx="3987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292100</xdr:colOff>
      <xdr:row>0</xdr:row>
      <xdr:rowOff>50800</xdr:rowOff>
    </xdr:from>
    <xdr:to>
      <xdr:col>2</xdr:col>
      <xdr:colOff>2565400</xdr:colOff>
      <xdr:row>7</xdr:row>
      <xdr:rowOff>0</xdr:rowOff>
    </xdr:to>
    <xdr:sp macro="" textlink="">
      <xdr:nvSpPr>
        <xdr:cNvPr id="2054" name="Rectangle 6">
          <a:extLst>
            <a:ext uri="{FF2B5EF4-FFF2-40B4-BE49-F238E27FC236}">
              <a16:creationId xmlns:a16="http://schemas.microsoft.com/office/drawing/2014/main" id="{8266C31D-5553-0D4F-8121-4BCE3282CE13}"/>
            </a:ext>
          </a:extLst>
        </xdr:cNvPr>
        <xdr:cNvSpPr>
          <a:spLocks noChangeArrowheads="1"/>
        </xdr:cNvSpPr>
      </xdr:nvSpPr>
      <xdr:spPr bwMode="auto">
        <a:xfrm>
          <a:off x="292100" y="50800"/>
          <a:ext cx="5562600" cy="119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76200</xdr:colOff>
      <xdr:row>1</xdr:row>
      <xdr:rowOff>0</xdr:rowOff>
    </xdr:from>
    <xdr:ext cx="5422900" cy="914400"/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8008A14B-A67D-A14E-8040-F33FF1C7EE13}"/>
            </a:ext>
          </a:extLst>
        </xdr:cNvPr>
        <xdr:cNvSpPr txBox="1">
          <a:spLocks noChangeArrowheads="1"/>
        </xdr:cNvSpPr>
      </xdr:nvSpPr>
      <xdr:spPr bwMode="auto">
        <a:xfrm>
          <a:off x="469900" y="177800"/>
          <a:ext cx="5422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Quel est le travail de la machine ?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Détermine la fonction. </a:t>
          </a:r>
        </a:p>
        <a:p>
          <a:pPr algn="l" rtl="0">
            <a:defRPr sz="1000"/>
          </a:pPr>
          <a:r>
            <a:rPr lang="fr-FR" sz="1800" b="0" i="0" u="none" strike="noStrike" baseline="0">
              <a:solidFill>
                <a:srgbClr val="DD0806"/>
              </a:solidFill>
              <a:latin typeface="Arial" charset="0"/>
              <a:cs typeface="Arial" charset="0"/>
            </a:rPr>
            <a:t>Si ta fonction est correcte, la cellule deviendra verte.</a:t>
          </a:r>
        </a:p>
      </xdr:txBody>
    </xdr:sp>
    <xdr:clientData/>
  </xdr:oneCellAnchor>
  <xdr:twoCellAnchor editAs="oneCell">
    <xdr:from>
      <xdr:col>1</xdr:col>
      <xdr:colOff>977900</xdr:colOff>
      <xdr:row>5</xdr:row>
      <xdr:rowOff>114300</xdr:rowOff>
    </xdr:from>
    <xdr:to>
      <xdr:col>2</xdr:col>
      <xdr:colOff>1168400</xdr:colOff>
      <xdr:row>16</xdr:row>
      <xdr:rowOff>38100</xdr:rowOff>
    </xdr:to>
    <xdr:pic>
      <xdr:nvPicPr>
        <xdr:cNvPr id="2056" name="Picture 8">
          <a:extLst>
            <a:ext uri="{FF2B5EF4-FFF2-40B4-BE49-F238E27FC236}">
              <a16:creationId xmlns:a16="http://schemas.microsoft.com/office/drawing/2014/main" id="{460AB14B-A482-7441-9799-2B9D1A21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003300"/>
          <a:ext cx="3086100" cy="410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685800</xdr:colOff>
      <xdr:row>14</xdr:row>
      <xdr:rowOff>342900</xdr:rowOff>
    </xdr:from>
    <xdr:to>
      <xdr:col>2</xdr:col>
      <xdr:colOff>1701800</xdr:colOff>
      <xdr:row>14</xdr:row>
      <xdr:rowOff>355600</xdr:rowOff>
    </xdr:to>
    <xdr:sp macro="" textlink="">
      <xdr:nvSpPr>
        <xdr:cNvPr id="2057" name="Line 9">
          <a:extLst>
            <a:ext uri="{FF2B5EF4-FFF2-40B4-BE49-F238E27FC236}">
              <a16:creationId xmlns:a16="http://schemas.microsoft.com/office/drawing/2014/main" id="{629B8E8F-E406-7E4D-9428-1060DBAC558A}"/>
            </a:ext>
          </a:extLst>
        </xdr:cNvPr>
        <xdr:cNvSpPr>
          <a:spLocks noChangeShapeType="1"/>
        </xdr:cNvSpPr>
      </xdr:nvSpPr>
      <xdr:spPr bwMode="auto">
        <a:xfrm flipV="1">
          <a:off x="1079500" y="4673600"/>
          <a:ext cx="3911600" cy="1270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25400</xdr:rowOff>
    </xdr:from>
    <xdr:to>
      <xdr:col>6</xdr:col>
      <xdr:colOff>419100</xdr:colOff>
      <xdr:row>27</xdr:row>
      <xdr:rowOff>165100</xdr:rowOff>
    </xdr:to>
    <xdr:sp macro="" textlink="">
      <xdr:nvSpPr>
        <xdr:cNvPr id="5123" name="Rectangle 3">
          <a:extLst>
            <a:ext uri="{FF2B5EF4-FFF2-40B4-BE49-F238E27FC236}">
              <a16:creationId xmlns:a16="http://schemas.microsoft.com/office/drawing/2014/main" id="{456248B3-E9BB-C842-AAD4-B7B30DAE2123}"/>
            </a:ext>
          </a:extLst>
        </xdr:cNvPr>
        <xdr:cNvSpPr>
          <a:spLocks noChangeArrowheads="1"/>
        </xdr:cNvSpPr>
      </xdr:nvSpPr>
      <xdr:spPr bwMode="auto">
        <a:xfrm>
          <a:off x="177800" y="4889500"/>
          <a:ext cx="5194300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698500</xdr:colOff>
      <xdr:row>21</xdr:row>
      <xdr:rowOff>63500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CD9FB9B1-44E3-EA4F-AA39-067C9AF71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520700</xdr:colOff>
      <xdr:row>22</xdr:row>
      <xdr:rowOff>165100</xdr:rowOff>
    </xdr:from>
    <xdr:ext cx="4743222" cy="730969"/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177E3722-E32D-4543-9C30-2731E379A051}"/>
            </a:ext>
          </a:extLst>
        </xdr:cNvPr>
        <xdr:cNvSpPr txBox="1">
          <a:spLocks noChangeArrowheads="1"/>
        </xdr:cNvSpPr>
      </xdr:nvSpPr>
      <xdr:spPr bwMode="auto">
        <a:xfrm>
          <a:off x="520700" y="5029200"/>
          <a:ext cx="4743222" cy="7309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90"/>
              </a:solidFill>
              <a:latin typeface="Arial" charset="0"/>
              <a:cs typeface="Arial" charset="0"/>
            </a:rPr>
            <a:t>Voici le graphique d'une fonction :    x                7 - x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90"/>
              </a:solidFill>
              <a:latin typeface="Arial" charset="0"/>
              <a:cs typeface="Arial" charset="0"/>
            </a:rPr>
            <a:t>Ecris les coordonnées des points du graphique </a:t>
          </a:r>
        </a:p>
        <a:p>
          <a:pPr algn="l" rtl="0">
            <a:lnSpc>
              <a:spcPts val="1700"/>
            </a:lnSpc>
            <a:defRPr sz="1000"/>
          </a:pPr>
          <a:r>
            <a:rPr lang="fr-FR" sz="1600" b="0" i="0" u="none" strike="noStrike" baseline="0">
              <a:solidFill>
                <a:srgbClr val="000090"/>
              </a:solidFill>
              <a:latin typeface="Arial" charset="0"/>
              <a:cs typeface="Arial" charset="0"/>
            </a:rPr>
            <a:t>(dans l'ordre croissant des valeurs de x)</a:t>
          </a:r>
        </a:p>
      </xdr:txBody>
    </xdr:sp>
    <xdr:clientData/>
  </xdr:oneCellAnchor>
  <xdr:twoCellAnchor>
    <xdr:from>
      <xdr:col>7</xdr:col>
      <xdr:colOff>673100</xdr:colOff>
      <xdr:row>3</xdr:row>
      <xdr:rowOff>88900</xdr:rowOff>
    </xdr:from>
    <xdr:to>
      <xdr:col>9</xdr:col>
      <xdr:colOff>114300</xdr:colOff>
      <xdr:row>3</xdr:row>
      <xdr:rowOff>88900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4E2F7A9B-C2A0-F745-BF7D-0998D374FBB8}"/>
            </a:ext>
          </a:extLst>
        </xdr:cNvPr>
        <xdr:cNvSpPr>
          <a:spLocks noChangeShapeType="1"/>
        </xdr:cNvSpPr>
      </xdr:nvSpPr>
      <xdr:spPr bwMode="auto">
        <a:xfrm>
          <a:off x="6451600" y="6223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660400</xdr:colOff>
      <xdr:row>12</xdr:row>
      <xdr:rowOff>127000</xdr:rowOff>
    </xdr:from>
    <xdr:to>
      <xdr:col>9</xdr:col>
      <xdr:colOff>101600</xdr:colOff>
      <xdr:row>12</xdr:row>
      <xdr:rowOff>127000</xdr:rowOff>
    </xdr:to>
    <xdr:sp macro="" textlink="">
      <xdr:nvSpPr>
        <xdr:cNvPr id="5125" name="Line 5">
          <a:extLst>
            <a:ext uri="{FF2B5EF4-FFF2-40B4-BE49-F238E27FC236}">
              <a16:creationId xmlns:a16="http://schemas.microsoft.com/office/drawing/2014/main" id="{9CB600BF-C6EF-8046-B2F6-8F76BA3D6296}"/>
            </a:ext>
          </a:extLst>
        </xdr:cNvPr>
        <xdr:cNvSpPr>
          <a:spLocks noChangeShapeType="1"/>
        </xdr:cNvSpPr>
      </xdr:nvSpPr>
      <xdr:spPr bwMode="auto">
        <a:xfrm>
          <a:off x="6438900" y="3009900"/>
          <a:ext cx="546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4</xdr:row>
      <xdr:rowOff>127000</xdr:rowOff>
    </xdr:from>
    <xdr:to>
      <xdr:col>9</xdr:col>
      <xdr:colOff>114300</xdr:colOff>
      <xdr:row>4</xdr:row>
      <xdr:rowOff>127000</xdr:rowOff>
    </xdr:to>
    <xdr:sp macro="" textlink="">
      <xdr:nvSpPr>
        <xdr:cNvPr id="5126" name="Line 6">
          <a:extLst>
            <a:ext uri="{FF2B5EF4-FFF2-40B4-BE49-F238E27FC236}">
              <a16:creationId xmlns:a16="http://schemas.microsoft.com/office/drawing/2014/main" id="{CA1AFAFD-008A-C641-A633-508991BA8106}"/>
            </a:ext>
          </a:extLst>
        </xdr:cNvPr>
        <xdr:cNvSpPr>
          <a:spLocks noChangeShapeType="1"/>
        </xdr:cNvSpPr>
      </xdr:nvSpPr>
      <xdr:spPr bwMode="auto">
        <a:xfrm>
          <a:off x="6451600" y="9525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5</xdr:row>
      <xdr:rowOff>127000</xdr:rowOff>
    </xdr:from>
    <xdr:to>
      <xdr:col>9</xdr:col>
      <xdr:colOff>114300</xdr:colOff>
      <xdr:row>5</xdr:row>
      <xdr:rowOff>127000</xdr:rowOff>
    </xdr:to>
    <xdr:sp macro="" textlink="">
      <xdr:nvSpPr>
        <xdr:cNvPr id="5127" name="Line 7">
          <a:extLst>
            <a:ext uri="{FF2B5EF4-FFF2-40B4-BE49-F238E27FC236}">
              <a16:creationId xmlns:a16="http://schemas.microsoft.com/office/drawing/2014/main" id="{01E40F42-BFF0-BE48-8B0F-54910B803769}"/>
            </a:ext>
          </a:extLst>
        </xdr:cNvPr>
        <xdr:cNvSpPr>
          <a:spLocks noChangeShapeType="1"/>
        </xdr:cNvSpPr>
      </xdr:nvSpPr>
      <xdr:spPr bwMode="auto">
        <a:xfrm>
          <a:off x="6451600" y="12446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6</xdr:row>
      <xdr:rowOff>139700</xdr:rowOff>
    </xdr:from>
    <xdr:to>
      <xdr:col>9</xdr:col>
      <xdr:colOff>114300</xdr:colOff>
      <xdr:row>6</xdr:row>
      <xdr:rowOff>139700</xdr:rowOff>
    </xdr:to>
    <xdr:sp macro="" textlink="">
      <xdr:nvSpPr>
        <xdr:cNvPr id="5128" name="Line 8">
          <a:extLst>
            <a:ext uri="{FF2B5EF4-FFF2-40B4-BE49-F238E27FC236}">
              <a16:creationId xmlns:a16="http://schemas.microsoft.com/office/drawing/2014/main" id="{24E34463-82C4-F246-A727-99967AB47462}"/>
            </a:ext>
          </a:extLst>
        </xdr:cNvPr>
        <xdr:cNvSpPr>
          <a:spLocks noChangeShapeType="1"/>
        </xdr:cNvSpPr>
      </xdr:nvSpPr>
      <xdr:spPr bwMode="auto">
        <a:xfrm>
          <a:off x="6451600" y="15494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622300</xdr:colOff>
      <xdr:row>23</xdr:row>
      <xdr:rowOff>139700</xdr:rowOff>
    </xdr:from>
    <xdr:to>
      <xdr:col>5</xdr:col>
      <xdr:colOff>342900</xdr:colOff>
      <xdr:row>23</xdr:row>
      <xdr:rowOff>139700</xdr:rowOff>
    </xdr:to>
    <xdr:sp macro="" textlink="">
      <xdr:nvSpPr>
        <xdr:cNvPr id="5129" name="Line 9">
          <a:extLst>
            <a:ext uri="{FF2B5EF4-FFF2-40B4-BE49-F238E27FC236}">
              <a16:creationId xmlns:a16="http://schemas.microsoft.com/office/drawing/2014/main" id="{5AD882F8-81CD-4642-86ED-B6FB94CA2E70}"/>
            </a:ext>
          </a:extLst>
        </xdr:cNvPr>
        <xdr:cNvSpPr>
          <a:spLocks noChangeShapeType="1"/>
        </xdr:cNvSpPr>
      </xdr:nvSpPr>
      <xdr:spPr bwMode="auto">
        <a:xfrm>
          <a:off x="3924300" y="5181600"/>
          <a:ext cx="546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7</xdr:row>
      <xdr:rowOff>127000</xdr:rowOff>
    </xdr:from>
    <xdr:to>
      <xdr:col>9</xdr:col>
      <xdr:colOff>114300</xdr:colOff>
      <xdr:row>7</xdr:row>
      <xdr:rowOff>127000</xdr:rowOff>
    </xdr:to>
    <xdr:sp macro="" textlink="">
      <xdr:nvSpPr>
        <xdr:cNvPr id="5131" name="Line 11">
          <a:extLst>
            <a:ext uri="{FF2B5EF4-FFF2-40B4-BE49-F238E27FC236}">
              <a16:creationId xmlns:a16="http://schemas.microsoft.com/office/drawing/2014/main" id="{5C7832E8-EBFB-4546-896D-78356C097B5A}"/>
            </a:ext>
          </a:extLst>
        </xdr:cNvPr>
        <xdr:cNvSpPr>
          <a:spLocks noChangeShapeType="1"/>
        </xdr:cNvSpPr>
      </xdr:nvSpPr>
      <xdr:spPr bwMode="auto">
        <a:xfrm>
          <a:off x="6451600" y="18288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8</xdr:row>
      <xdr:rowOff>114300</xdr:rowOff>
    </xdr:from>
    <xdr:to>
      <xdr:col>9</xdr:col>
      <xdr:colOff>114300</xdr:colOff>
      <xdr:row>8</xdr:row>
      <xdr:rowOff>114300</xdr:rowOff>
    </xdr:to>
    <xdr:sp macro="" textlink="">
      <xdr:nvSpPr>
        <xdr:cNvPr id="5132" name="Line 12">
          <a:extLst>
            <a:ext uri="{FF2B5EF4-FFF2-40B4-BE49-F238E27FC236}">
              <a16:creationId xmlns:a16="http://schemas.microsoft.com/office/drawing/2014/main" id="{0203B3AC-554F-F040-8BBB-F7E3E1232319}"/>
            </a:ext>
          </a:extLst>
        </xdr:cNvPr>
        <xdr:cNvSpPr>
          <a:spLocks noChangeShapeType="1"/>
        </xdr:cNvSpPr>
      </xdr:nvSpPr>
      <xdr:spPr bwMode="auto">
        <a:xfrm>
          <a:off x="6451600" y="21082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26</xdr:row>
      <xdr:rowOff>25400</xdr:rowOff>
    </xdr:from>
    <xdr:to>
      <xdr:col>6</xdr:col>
      <xdr:colOff>647700</xdr:colOff>
      <xdr:row>32</xdr:row>
      <xdr:rowOff>165100</xdr:rowOff>
    </xdr:to>
    <xdr:sp macro="" textlink="">
      <xdr:nvSpPr>
        <xdr:cNvPr id="6145" name="Rectangle 1">
          <a:extLst>
            <a:ext uri="{FF2B5EF4-FFF2-40B4-BE49-F238E27FC236}">
              <a16:creationId xmlns:a16="http://schemas.microsoft.com/office/drawing/2014/main" id="{1B07FCBC-9D54-E343-8293-70BC04334336}"/>
            </a:ext>
          </a:extLst>
        </xdr:cNvPr>
        <xdr:cNvSpPr>
          <a:spLocks noChangeArrowheads="1"/>
        </xdr:cNvSpPr>
      </xdr:nvSpPr>
      <xdr:spPr bwMode="auto">
        <a:xfrm>
          <a:off x="419100" y="5118100"/>
          <a:ext cx="51816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25400</xdr:colOff>
      <xdr:row>0</xdr:row>
      <xdr:rowOff>25400</xdr:rowOff>
    </xdr:from>
    <xdr:to>
      <xdr:col>7</xdr:col>
      <xdr:colOff>76200</xdr:colOff>
      <xdr:row>26</xdr:row>
      <xdr:rowOff>0</xdr:rowOff>
    </xdr:to>
    <xdr:graphicFrame macro="">
      <xdr:nvGraphicFramePr>
        <xdr:cNvPr id="6146" name="Graphique 2">
          <a:extLst>
            <a:ext uri="{FF2B5EF4-FFF2-40B4-BE49-F238E27FC236}">
              <a16:creationId xmlns:a16="http://schemas.microsoft.com/office/drawing/2014/main" id="{7E8C9D13-D6D7-134C-9C33-69D607923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762000</xdr:colOff>
      <xdr:row>26</xdr:row>
      <xdr:rowOff>165100</xdr:rowOff>
    </xdr:from>
    <xdr:ext cx="4675575" cy="966931"/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674C44E9-8863-CE44-8C71-2302ED259968}"/>
            </a:ext>
          </a:extLst>
        </xdr:cNvPr>
        <xdr:cNvSpPr txBox="1">
          <a:spLocks noChangeArrowheads="1"/>
        </xdr:cNvSpPr>
      </xdr:nvSpPr>
      <xdr:spPr bwMode="auto">
        <a:xfrm>
          <a:off x="762000" y="5257800"/>
          <a:ext cx="4675575" cy="9669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90"/>
              </a:solidFill>
              <a:latin typeface="Arial" charset="0"/>
              <a:cs typeface="Arial" charset="0"/>
            </a:rPr>
            <a:t>Voici le graphique d'une fonction.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90"/>
              </a:solidFill>
              <a:latin typeface="Arial" charset="0"/>
              <a:cs typeface="Arial" charset="0"/>
            </a:rPr>
            <a:t>Définis cette fonction  :   x             …….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90"/>
              </a:solidFill>
              <a:latin typeface="Arial" charset="0"/>
              <a:cs typeface="Arial" charset="0"/>
            </a:rPr>
            <a:t>Tu peux t'aider en écrivant les points du graphique,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000090"/>
              </a:solidFill>
              <a:latin typeface="Arial" charset="0"/>
              <a:cs typeface="Arial" charset="0"/>
            </a:rPr>
            <a:t>par exemple  1             6  .</a:t>
          </a:r>
        </a:p>
      </xdr:txBody>
    </xdr:sp>
    <xdr:clientData/>
  </xdr:oneCellAnchor>
  <xdr:twoCellAnchor>
    <xdr:from>
      <xdr:col>7</xdr:col>
      <xdr:colOff>673100</xdr:colOff>
      <xdr:row>3</xdr:row>
      <xdr:rowOff>76200</xdr:rowOff>
    </xdr:from>
    <xdr:to>
      <xdr:col>9</xdr:col>
      <xdr:colOff>114300</xdr:colOff>
      <xdr:row>3</xdr:row>
      <xdr:rowOff>76200</xdr:rowOff>
    </xdr:to>
    <xdr:sp macro="" textlink="">
      <xdr:nvSpPr>
        <xdr:cNvPr id="6148" name="Line 4">
          <a:extLst>
            <a:ext uri="{FF2B5EF4-FFF2-40B4-BE49-F238E27FC236}">
              <a16:creationId xmlns:a16="http://schemas.microsoft.com/office/drawing/2014/main" id="{E9228A54-328E-6B4C-9EFE-45DFE86386DB}"/>
            </a:ext>
          </a:extLst>
        </xdr:cNvPr>
        <xdr:cNvSpPr>
          <a:spLocks noChangeShapeType="1"/>
        </xdr:cNvSpPr>
      </xdr:nvSpPr>
      <xdr:spPr bwMode="auto">
        <a:xfrm>
          <a:off x="6451600" y="6096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660400</xdr:colOff>
      <xdr:row>12</xdr:row>
      <xdr:rowOff>127000</xdr:rowOff>
    </xdr:from>
    <xdr:to>
      <xdr:col>9</xdr:col>
      <xdr:colOff>101600</xdr:colOff>
      <xdr:row>12</xdr:row>
      <xdr:rowOff>127000</xdr:rowOff>
    </xdr:to>
    <xdr:sp macro="" textlink="">
      <xdr:nvSpPr>
        <xdr:cNvPr id="6149" name="Line 5">
          <a:extLst>
            <a:ext uri="{FF2B5EF4-FFF2-40B4-BE49-F238E27FC236}">
              <a16:creationId xmlns:a16="http://schemas.microsoft.com/office/drawing/2014/main" id="{AE72712D-4199-CE46-9333-79EB3BC317C7}"/>
            </a:ext>
          </a:extLst>
        </xdr:cNvPr>
        <xdr:cNvSpPr>
          <a:spLocks noChangeShapeType="1"/>
        </xdr:cNvSpPr>
      </xdr:nvSpPr>
      <xdr:spPr bwMode="auto">
        <a:xfrm>
          <a:off x="6438900" y="2527300"/>
          <a:ext cx="546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4</xdr:row>
      <xdr:rowOff>127000</xdr:rowOff>
    </xdr:from>
    <xdr:to>
      <xdr:col>9</xdr:col>
      <xdr:colOff>114300</xdr:colOff>
      <xdr:row>4</xdr:row>
      <xdr:rowOff>127000</xdr:rowOff>
    </xdr:to>
    <xdr:sp macro="" textlink="">
      <xdr:nvSpPr>
        <xdr:cNvPr id="6150" name="Line 6">
          <a:extLst>
            <a:ext uri="{FF2B5EF4-FFF2-40B4-BE49-F238E27FC236}">
              <a16:creationId xmlns:a16="http://schemas.microsoft.com/office/drawing/2014/main" id="{892B43D8-8CCA-2E42-9DF4-D79173D34CCA}"/>
            </a:ext>
          </a:extLst>
        </xdr:cNvPr>
        <xdr:cNvSpPr>
          <a:spLocks noChangeShapeType="1"/>
        </xdr:cNvSpPr>
      </xdr:nvSpPr>
      <xdr:spPr bwMode="auto">
        <a:xfrm>
          <a:off x="6451600" y="8890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5</xdr:row>
      <xdr:rowOff>127000</xdr:rowOff>
    </xdr:from>
    <xdr:to>
      <xdr:col>9</xdr:col>
      <xdr:colOff>114300</xdr:colOff>
      <xdr:row>5</xdr:row>
      <xdr:rowOff>127000</xdr:rowOff>
    </xdr:to>
    <xdr:sp macro="" textlink="">
      <xdr:nvSpPr>
        <xdr:cNvPr id="6151" name="Line 7">
          <a:extLst>
            <a:ext uri="{FF2B5EF4-FFF2-40B4-BE49-F238E27FC236}">
              <a16:creationId xmlns:a16="http://schemas.microsoft.com/office/drawing/2014/main" id="{F8E171B7-CE62-C148-A6D4-5C2AC8D25A2B}"/>
            </a:ext>
          </a:extLst>
        </xdr:cNvPr>
        <xdr:cNvSpPr>
          <a:spLocks noChangeShapeType="1"/>
        </xdr:cNvSpPr>
      </xdr:nvSpPr>
      <xdr:spPr bwMode="auto">
        <a:xfrm>
          <a:off x="6451600" y="11176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6</xdr:row>
      <xdr:rowOff>139700</xdr:rowOff>
    </xdr:from>
    <xdr:to>
      <xdr:col>9</xdr:col>
      <xdr:colOff>114300</xdr:colOff>
      <xdr:row>6</xdr:row>
      <xdr:rowOff>139700</xdr:rowOff>
    </xdr:to>
    <xdr:sp macro="" textlink="">
      <xdr:nvSpPr>
        <xdr:cNvPr id="6152" name="Line 8">
          <a:extLst>
            <a:ext uri="{FF2B5EF4-FFF2-40B4-BE49-F238E27FC236}">
              <a16:creationId xmlns:a16="http://schemas.microsoft.com/office/drawing/2014/main" id="{718D4272-75D6-1F40-8972-5855444C6DA9}"/>
            </a:ext>
          </a:extLst>
        </xdr:cNvPr>
        <xdr:cNvSpPr>
          <a:spLocks noChangeShapeType="1"/>
        </xdr:cNvSpPr>
      </xdr:nvSpPr>
      <xdr:spPr bwMode="auto">
        <a:xfrm>
          <a:off x="6451600" y="13589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28</xdr:row>
      <xdr:rowOff>190500</xdr:rowOff>
    </xdr:from>
    <xdr:to>
      <xdr:col>4</xdr:col>
      <xdr:colOff>368300</xdr:colOff>
      <xdr:row>28</xdr:row>
      <xdr:rowOff>190500</xdr:rowOff>
    </xdr:to>
    <xdr:sp macro="" textlink="">
      <xdr:nvSpPr>
        <xdr:cNvPr id="6153" name="Line 9">
          <a:extLst>
            <a:ext uri="{FF2B5EF4-FFF2-40B4-BE49-F238E27FC236}">
              <a16:creationId xmlns:a16="http://schemas.microsoft.com/office/drawing/2014/main" id="{D2D04BCF-3AAE-594D-A2C2-BD49063309AC}"/>
            </a:ext>
          </a:extLst>
        </xdr:cNvPr>
        <xdr:cNvSpPr>
          <a:spLocks noChangeShapeType="1"/>
        </xdr:cNvSpPr>
      </xdr:nvSpPr>
      <xdr:spPr bwMode="auto">
        <a:xfrm>
          <a:off x="3124200" y="5638800"/>
          <a:ext cx="546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31</xdr:row>
      <xdr:rowOff>76200</xdr:rowOff>
    </xdr:from>
    <xdr:to>
      <xdr:col>3</xdr:col>
      <xdr:colOff>254000</xdr:colOff>
      <xdr:row>31</xdr:row>
      <xdr:rowOff>76200</xdr:rowOff>
    </xdr:to>
    <xdr:sp macro="" textlink="">
      <xdr:nvSpPr>
        <xdr:cNvPr id="6154" name="Line 10">
          <a:extLst>
            <a:ext uri="{FF2B5EF4-FFF2-40B4-BE49-F238E27FC236}">
              <a16:creationId xmlns:a16="http://schemas.microsoft.com/office/drawing/2014/main" id="{67D29FAA-E896-FC4C-B770-3E043B7D995F}"/>
            </a:ext>
          </a:extLst>
        </xdr:cNvPr>
        <xdr:cNvSpPr>
          <a:spLocks noChangeShapeType="1"/>
        </xdr:cNvSpPr>
      </xdr:nvSpPr>
      <xdr:spPr bwMode="auto">
        <a:xfrm>
          <a:off x="2184400" y="6108700"/>
          <a:ext cx="546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3:J19"/>
  <sheetViews>
    <sheetView showGridLines="0" tabSelected="1" workbookViewId="0">
      <selection activeCell="D14" sqref="D14"/>
    </sheetView>
  </sheetViews>
  <sheetFormatPr baseColWidth="10" defaultRowHeight="14" x14ac:dyDescent="0.15"/>
  <cols>
    <col min="1" max="1" width="15.5" style="1" customWidth="1"/>
    <col min="2" max="3" width="10.83203125" style="1"/>
    <col min="4" max="4" width="46.83203125" style="1" customWidth="1"/>
    <col min="5" max="10" width="10.83203125" style="5"/>
    <col min="11" max="16384" width="10.83203125" style="1"/>
  </cols>
  <sheetData>
    <row r="13" spans="4:4" ht="15" thickBot="1" x14ac:dyDescent="0.2"/>
    <row r="14" spans="4:4" ht="136" customHeight="1" thickTop="1" thickBot="1" x14ac:dyDescent="0.2">
      <c r="D14" s="55"/>
    </row>
    <row r="15" spans="4:4" ht="15" thickTop="1" x14ac:dyDescent="0.15"/>
    <row r="19" spans="2:2" ht="30" x14ac:dyDescent="0.3">
      <c r="B19" s="54" t="str">
        <f>IF(D14="","","Mettons-nous au travail!!")</f>
        <v/>
      </c>
    </row>
  </sheetData>
  <sheetProtection password="CF7A" sheet="1" objects="1" scenarios="1"/>
  <phoneticPr fontId="4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3:M39"/>
  <sheetViews>
    <sheetView showGridLines="0" workbookViewId="0">
      <selection activeCell="C35" sqref="C35"/>
    </sheetView>
  </sheetViews>
  <sheetFormatPr baseColWidth="10" defaultRowHeight="14" x14ac:dyDescent="0.15"/>
  <cols>
    <col min="1" max="1" width="14" style="1" customWidth="1"/>
    <col min="2" max="2" width="10.83203125" style="1"/>
    <col min="3" max="3" width="19.1640625" style="1" customWidth="1"/>
    <col min="4" max="6" width="10.83203125" style="1"/>
    <col min="7" max="7" width="19.1640625" style="1" customWidth="1"/>
    <col min="8" max="8" width="12.33203125" style="1" customWidth="1"/>
    <col min="9" max="10" width="10.83203125" style="1"/>
    <col min="11" max="11" width="19.1640625" style="1" customWidth="1"/>
    <col min="12" max="12" width="10.83203125" style="1"/>
    <col min="13" max="13" width="8.1640625" style="1" customWidth="1"/>
    <col min="14" max="16384" width="10.83203125" style="1"/>
  </cols>
  <sheetData>
    <row r="13" spans="2:13" x14ac:dyDescent="0.15">
      <c r="B13" s="1" t="s">
        <v>0</v>
      </c>
      <c r="C13" s="1" t="s">
        <v>4</v>
      </c>
      <c r="F13" s="1" t="s">
        <v>0</v>
      </c>
      <c r="G13" s="1" t="s">
        <v>5</v>
      </c>
      <c r="L13" s="1" t="s">
        <v>0</v>
      </c>
      <c r="M13" s="1" t="s">
        <v>6</v>
      </c>
    </row>
    <row r="14" spans="2:13" x14ac:dyDescent="0.15">
      <c r="B14" s="1">
        <v>5</v>
      </c>
      <c r="C14" s="1">
        <f>B14*B14+2</f>
        <v>27</v>
      </c>
      <c r="F14" s="1">
        <v>5</v>
      </c>
      <c r="G14" s="1">
        <f>8-2*F14</f>
        <v>-2</v>
      </c>
      <c r="L14" s="1">
        <v>-3</v>
      </c>
      <c r="M14" s="1">
        <f>4*L14</f>
        <v>-12</v>
      </c>
    </row>
    <row r="15" spans="2:13" x14ac:dyDescent="0.15">
      <c r="B15" s="1">
        <v>4</v>
      </c>
      <c r="C15" s="1">
        <f t="shared" ref="C15:C24" si="0">B15*B15+2</f>
        <v>18</v>
      </c>
      <c r="F15" s="1">
        <v>4</v>
      </c>
      <c r="G15" s="1">
        <f t="shared" ref="G15:G22" si="1">8-2*F15</f>
        <v>0</v>
      </c>
      <c r="L15" s="1">
        <v>-2</v>
      </c>
      <c r="M15" s="1">
        <f t="shared" ref="M15:M22" si="2">4*L15</f>
        <v>-8</v>
      </c>
    </row>
    <row r="16" spans="2:13" x14ac:dyDescent="0.15">
      <c r="B16" s="1">
        <v>3</v>
      </c>
      <c r="C16" s="1">
        <f t="shared" si="0"/>
        <v>11</v>
      </c>
      <c r="F16" s="1">
        <v>3</v>
      </c>
      <c r="G16" s="1">
        <f t="shared" si="1"/>
        <v>2</v>
      </c>
      <c r="L16" s="1">
        <v>-1</v>
      </c>
      <c r="M16" s="1">
        <f t="shared" si="2"/>
        <v>-4</v>
      </c>
    </row>
    <row r="17" spans="2:13" x14ac:dyDescent="0.15">
      <c r="B17" s="1">
        <v>2</v>
      </c>
      <c r="C17" s="1">
        <f t="shared" si="0"/>
        <v>6</v>
      </c>
      <c r="F17" s="1">
        <v>2</v>
      </c>
      <c r="G17" s="1">
        <f t="shared" si="1"/>
        <v>4</v>
      </c>
      <c r="L17" s="1">
        <v>0</v>
      </c>
      <c r="M17" s="1">
        <f t="shared" si="2"/>
        <v>0</v>
      </c>
    </row>
    <row r="18" spans="2:13" x14ac:dyDescent="0.15">
      <c r="B18" s="1">
        <v>1</v>
      </c>
      <c r="C18" s="1">
        <f t="shared" si="0"/>
        <v>3</v>
      </c>
      <c r="F18" s="1">
        <v>1</v>
      </c>
      <c r="G18" s="1">
        <f t="shared" si="1"/>
        <v>6</v>
      </c>
      <c r="L18" s="1">
        <v>1</v>
      </c>
      <c r="M18" s="1">
        <f t="shared" si="2"/>
        <v>4</v>
      </c>
    </row>
    <row r="19" spans="2:13" x14ac:dyDescent="0.15">
      <c r="B19" s="1">
        <v>0</v>
      </c>
      <c r="C19" s="1">
        <f t="shared" si="0"/>
        <v>2</v>
      </c>
      <c r="F19" s="1">
        <v>0</v>
      </c>
      <c r="G19" s="1">
        <f t="shared" si="1"/>
        <v>8</v>
      </c>
      <c r="L19" s="1">
        <v>2</v>
      </c>
      <c r="M19" s="1">
        <f t="shared" si="2"/>
        <v>8</v>
      </c>
    </row>
    <row r="20" spans="2:13" x14ac:dyDescent="0.15">
      <c r="B20" s="1">
        <v>-1</v>
      </c>
      <c r="C20" s="1">
        <f t="shared" si="0"/>
        <v>3</v>
      </c>
      <c r="F20" s="1">
        <v>-1</v>
      </c>
      <c r="G20" s="1">
        <f t="shared" si="1"/>
        <v>10</v>
      </c>
      <c r="L20" s="1">
        <v>3</v>
      </c>
      <c r="M20" s="1">
        <f t="shared" si="2"/>
        <v>12</v>
      </c>
    </row>
    <row r="21" spans="2:13" x14ac:dyDescent="0.15">
      <c r="B21" s="1">
        <v>-2</v>
      </c>
      <c r="C21" s="1">
        <f t="shared" si="0"/>
        <v>6</v>
      </c>
      <c r="F21" s="1">
        <v>-2</v>
      </c>
      <c r="G21" s="1">
        <f t="shared" si="1"/>
        <v>12</v>
      </c>
      <c r="L21" s="1">
        <v>4</v>
      </c>
      <c r="M21" s="1">
        <f t="shared" si="2"/>
        <v>16</v>
      </c>
    </row>
    <row r="22" spans="2:13" x14ac:dyDescent="0.15">
      <c r="B22" s="1">
        <v>-3</v>
      </c>
      <c r="C22" s="1">
        <f t="shared" si="0"/>
        <v>11</v>
      </c>
      <c r="F22" s="1">
        <v>-3</v>
      </c>
      <c r="G22" s="1">
        <f t="shared" si="1"/>
        <v>14</v>
      </c>
      <c r="L22" s="1">
        <v>5</v>
      </c>
      <c r="M22" s="1">
        <f t="shared" si="2"/>
        <v>20</v>
      </c>
    </row>
    <row r="23" spans="2:13" x14ac:dyDescent="0.15">
      <c r="B23" s="1">
        <v>-4</v>
      </c>
      <c r="C23" s="1">
        <f t="shared" si="0"/>
        <v>18</v>
      </c>
    </row>
    <row r="24" spans="2:13" x14ac:dyDescent="0.15">
      <c r="B24" s="1">
        <v>-5</v>
      </c>
      <c r="C24" s="1">
        <f t="shared" si="0"/>
        <v>27</v>
      </c>
    </row>
    <row r="34" spans="1:13" s="22" customFormat="1" ht="18" x14ac:dyDescent="0.2"/>
    <row r="35" spans="1:13" s="22" customFormat="1" ht="18" x14ac:dyDescent="0.2">
      <c r="A35" s="23" t="s">
        <v>7</v>
      </c>
      <c r="C35" s="25"/>
      <c r="G35" s="25"/>
      <c r="H35" s="24"/>
      <c r="K35" s="25"/>
      <c r="M35" s="24"/>
    </row>
    <row r="36" spans="1:13" s="22" customFormat="1" ht="18" x14ac:dyDescent="0.2"/>
    <row r="37" spans="1:13" s="2" customFormat="1" ht="18" x14ac:dyDescent="0.2">
      <c r="C37" s="36" t="str">
        <f>IF(C35="autre","bravo","faux")</f>
        <v>faux</v>
      </c>
      <c r="G37" s="34" t="str">
        <f>IF(G35="affine","bravo","faux")</f>
        <v>faux</v>
      </c>
      <c r="K37" s="35" t="str">
        <f>IF(K35="linéaire","bravo","faux")</f>
        <v>faux</v>
      </c>
    </row>
    <row r="38" spans="1:13" s="22" customFormat="1" ht="18" x14ac:dyDescent="0.2"/>
    <row r="39" spans="1:13" ht="30" x14ac:dyDescent="0.3">
      <c r="E39" s="51" t="str">
        <f>IF(C37="bravo",IF(G37="bravo",IF(K37="bravo","Bravo",""),""),"")</f>
        <v/>
      </c>
      <c r="F39" s="52" t="str">
        <f>IF(E39="bravo",'entrée)'!D14,"")</f>
        <v/>
      </c>
      <c r="H39" s="1" t="s">
        <v>8</v>
      </c>
    </row>
  </sheetData>
  <sheetProtection password="CF7A" sheet="1" objects="1" scenarios="1"/>
  <conditionalFormatting sqref="G35">
    <cfRule type="cellIs" dxfId="4" priority="1" stopIfTrue="1" operator="equal">
      <formula>"affine"</formula>
    </cfRule>
  </conditionalFormatting>
  <conditionalFormatting sqref="C35">
    <cfRule type="cellIs" dxfId="3" priority="2" stopIfTrue="1" operator="equal">
      <formula>"autre"</formula>
    </cfRule>
  </conditionalFormatting>
  <conditionalFormatting sqref="K35">
    <cfRule type="cellIs" dxfId="2" priority="3" stopIfTrue="1" operator="equal">
      <formula>"linéaire"</formula>
    </cfRule>
  </conditionalFormatting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D25"/>
  <sheetViews>
    <sheetView showGridLines="0" workbookViewId="0">
      <selection activeCell="D20" sqref="D20"/>
    </sheetView>
  </sheetViews>
  <sheetFormatPr baseColWidth="10" defaultRowHeight="14" x14ac:dyDescent="0.15"/>
  <cols>
    <col min="1" max="1" width="10.83203125" style="1"/>
    <col min="2" max="2" width="19.5" style="1" customWidth="1"/>
    <col min="3" max="3" width="16.33203125" style="1" customWidth="1"/>
    <col min="4" max="16384" width="10.83203125" style="1"/>
  </cols>
  <sheetData>
    <row r="4" spans="2:4" ht="30" x14ac:dyDescent="0.3">
      <c r="B4" s="58">
        <f>'entrée)'!D14</f>
        <v>0</v>
      </c>
      <c r="C4" s="53" t="s">
        <v>16</v>
      </c>
    </row>
    <row r="7" spans="2:4" ht="23" x14ac:dyDescent="0.25">
      <c r="B7" s="15"/>
    </row>
    <row r="8" spans="2:4" ht="23" x14ac:dyDescent="0.25">
      <c r="B8" s="62" t="s">
        <v>17</v>
      </c>
      <c r="D8" s="17" t="str">
        <f>IF('Tableau 1'!B13="Bravo","réussi","à faire")</f>
        <v>à faire</v>
      </c>
    </row>
    <row r="9" spans="2:4" ht="23" x14ac:dyDescent="0.25">
      <c r="B9" s="17"/>
      <c r="D9" s="17"/>
    </row>
    <row r="10" spans="2:4" ht="23" x14ac:dyDescent="0.25">
      <c r="B10" s="62" t="s">
        <v>18</v>
      </c>
      <c r="D10" s="17" t="str">
        <f>IF('Tableau 2'!B14="Bravo","réussi","à faire")</f>
        <v>à faire</v>
      </c>
    </row>
    <row r="11" spans="2:4" ht="23" x14ac:dyDescent="0.25">
      <c r="B11" s="17"/>
      <c r="D11" s="17"/>
    </row>
    <row r="12" spans="2:4" ht="23" x14ac:dyDescent="0.25">
      <c r="B12" s="62" t="s">
        <v>19</v>
      </c>
      <c r="D12" s="17" t="str">
        <f>IF('Machine 1'!B18="Bravo","réussi","à faire")</f>
        <v>à faire</v>
      </c>
    </row>
    <row r="13" spans="2:4" ht="23" x14ac:dyDescent="0.25">
      <c r="B13" s="17"/>
      <c r="D13" s="17"/>
    </row>
    <row r="14" spans="2:4" ht="23" x14ac:dyDescent="0.25">
      <c r="B14" s="62" t="s">
        <v>20</v>
      </c>
      <c r="D14" s="17" t="str">
        <f>IF('Machine 2'!B18="Bravo","réussi","à faire")</f>
        <v>à faire</v>
      </c>
    </row>
    <row r="15" spans="2:4" ht="23" x14ac:dyDescent="0.25">
      <c r="B15" s="17"/>
      <c r="D15" s="17"/>
    </row>
    <row r="16" spans="2:4" ht="23" x14ac:dyDescent="0.25">
      <c r="B16" s="62" t="s">
        <v>21</v>
      </c>
      <c r="D16" s="17" t="str">
        <f>IF('Machine 3'!B18="Bravo","réussi","à faire")</f>
        <v>à faire</v>
      </c>
    </row>
    <row r="17" spans="2:4" ht="23" x14ac:dyDescent="0.25">
      <c r="B17" s="17"/>
      <c r="D17" s="17"/>
    </row>
    <row r="18" spans="2:4" ht="23" x14ac:dyDescent="0.25">
      <c r="B18" s="62" t="s">
        <v>22</v>
      </c>
      <c r="D18" s="17" t="str">
        <f>IF('Machine 4'!B18="Bravo","réussi","à faire")</f>
        <v>à faire</v>
      </c>
    </row>
    <row r="19" spans="2:4" ht="23" x14ac:dyDescent="0.25">
      <c r="B19" s="17"/>
      <c r="D19" s="17"/>
    </row>
    <row r="20" spans="2:4" ht="23" x14ac:dyDescent="0.25">
      <c r="B20" s="62" t="s">
        <v>23</v>
      </c>
      <c r="D20" s="17" t="str">
        <f>IF('Graphique 1'!B30="Bravo","réussi","à faire")</f>
        <v>à faire</v>
      </c>
    </row>
    <row r="21" spans="2:4" ht="23" x14ac:dyDescent="0.25">
      <c r="B21" s="17"/>
      <c r="D21" s="17"/>
    </row>
    <row r="22" spans="2:4" ht="23" x14ac:dyDescent="0.25">
      <c r="B22" s="62" t="s">
        <v>24</v>
      </c>
      <c r="D22" s="17" t="str">
        <f>IF('Graphique 2'!B35="Bravo","réussi","à faire")</f>
        <v>à faire</v>
      </c>
    </row>
    <row r="23" spans="2:4" ht="23" x14ac:dyDescent="0.25">
      <c r="B23" s="17"/>
      <c r="D23" s="17"/>
    </row>
    <row r="24" spans="2:4" ht="23" x14ac:dyDescent="0.25">
      <c r="B24" s="62" t="s">
        <v>25</v>
      </c>
      <c r="D24" s="17" t="str">
        <f>IF('Graphique 3'!E39="Bravo","réussi","à faire")</f>
        <v>à faire</v>
      </c>
    </row>
    <row r="25" spans="2:4" ht="23" x14ac:dyDescent="0.25">
      <c r="B25" s="15"/>
    </row>
  </sheetData>
  <sheetProtection password="CF7A" sheet="1" objects="1" scenarios="1"/>
  <conditionalFormatting sqref="D8:D24">
    <cfRule type="cellIs" dxfId="1" priority="1" stopIfTrue="1" operator="equal">
      <formula>"réussi"</formula>
    </cfRule>
    <cfRule type="cellIs" dxfId="0" priority="2" stopIfTrue="1" operator="equal">
      <formula>"à faire"</formula>
    </cfRule>
  </conditionalFormatting>
  <hyperlinks>
    <hyperlink ref="B8" location="'Tableau 1'!A1" display="Tableau 1" xr:uid="{00000000-0004-0000-0A00-000000000000}"/>
    <hyperlink ref="B10" location="'Tableau 2'!A1" display="Tableau 2" xr:uid="{00000000-0004-0000-0A00-000001000000}"/>
    <hyperlink ref="B12" location="'Machine 1'!A1" display="Machine 1" xr:uid="{00000000-0004-0000-0A00-000002000000}"/>
    <hyperlink ref="B14" location="'Machine 2'!A1" display="Machine 2" xr:uid="{00000000-0004-0000-0A00-000003000000}"/>
    <hyperlink ref="B16" location="'Machine 3'!A1" display="Machine 3" xr:uid="{00000000-0004-0000-0A00-000004000000}"/>
    <hyperlink ref="B18" location="'Machine 4'!A1" display="Machine 4" xr:uid="{00000000-0004-0000-0A00-000005000000}"/>
    <hyperlink ref="B20" location="'Graphique 1'!A1" display="Graphique 1" xr:uid="{00000000-0004-0000-0A00-000006000000}"/>
    <hyperlink ref="B22" location="'Graphique 2'!A1" display="Graphique 2" xr:uid="{00000000-0004-0000-0A00-000007000000}"/>
    <hyperlink ref="B24" location="'Graphique 3'!A1" display="Graphique 3" xr:uid="{00000000-0004-0000-0A00-000008000000}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5"/>
  <sheetViews>
    <sheetView showGridLines="0" workbookViewId="0"/>
  </sheetViews>
  <sheetFormatPr baseColWidth="10" defaultRowHeight="14" x14ac:dyDescent="0.15"/>
  <cols>
    <col min="1" max="1" width="31.1640625" customWidth="1"/>
  </cols>
  <sheetData>
    <row r="1" spans="1:8" ht="36" customHeight="1" x14ac:dyDescent="0.25">
      <c r="A1" s="59" t="s">
        <v>28</v>
      </c>
    </row>
    <row r="2" spans="1:8" s="59" customFormat="1" ht="23" x14ac:dyDescent="0.25">
      <c r="B2" s="59" t="s">
        <v>34</v>
      </c>
    </row>
    <row r="4" spans="1:8" ht="40" customHeight="1" x14ac:dyDescent="0.15"/>
    <row r="7" spans="1:8" ht="30" x14ac:dyDescent="0.3">
      <c r="A7" s="49" t="s">
        <v>9</v>
      </c>
      <c r="B7" s="37">
        <v>2.5</v>
      </c>
      <c r="C7" s="37">
        <v>5</v>
      </c>
      <c r="D7" s="37">
        <v>1</v>
      </c>
      <c r="E7" s="64">
        <v>0</v>
      </c>
    </row>
    <row r="8" spans="1:8" ht="30" x14ac:dyDescent="0.3">
      <c r="A8" s="50" t="s">
        <v>10</v>
      </c>
      <c r="B8" s="39">
        <v>30</v>
      </c>
      <c r="C8" s="27">
        <v>60</v>
      </c>
      <c r="D8" s="27">
        <v>12</v>
      </c>
      <c r="E8" s="65">
        <v>0</v>
      </c>
      <c r="H8" s="61" t="s">
        <v>27</v>
      </c>
    </row>
    <row r="50" spans="1:8" ht="39" customHeight="1" x14ac:dyDescent="0.25">
      <c r="A50" s="59" t="s">
        <v>29</v>
      </c>
    </row>
    <row r="51" spans="1:8" s="59" customFormat="1" ht="28" customHeight="1" x14ac:dyDescent="0.25">
      <c r="B51" s="59" t="s">
        <v>30</v>
      </c>
    </row>
    <row r="52" spans="1:8" s="59" customFormat="1" ht="36" customHeight="1" x14ac:dyDescent="0.25">
      <c r="B52" s="59" t="s">
        <v>31</v>
      </c>
    </row>
    <row r="54" spans="1:8" ht="30" x14ac:dyDescent="0.3">
      <c r="A54" s="70" t="s">
        <v>32</v>
      </c>
      <c r="B54" s="67">
        <v>0</v>
      </c>
      <c r="C54" s="37">
        <v>1</v>
      </c>
      <c r="D54" s="37">
        <v>2</v>
      </c>
      <c r="E54" s="69">
        <v>5</v>
      </c>
    </row>
    <row r="55" spans="1:8" ht="30" x14ac:dyDescent="0.3">
      <c r="A55" s="66" t="s">
        <v>33</v>
      </c>
      <c r="B55" s="68">
        <v>50</v>
      </c>
      <c r="C55" s="27">
        <v>58</v>
      </c>
      <c r="D55" s="27">
        <v>66</v>
      </c>
      <c r="E55" s="63">
        <v>90</v>
      </c>
      <c r="H55" s="61" t="s">
        <v>27</v>
      </c>
    </row>
  </sheetData>
  <hyperlinks>
    <hyperlink ref="H8" location="'Tableau 1'!A1" display="retour" xr:uid="{00000000-0004-0000-0B00-000000000000}"/>
    <hyperlink ref="H55" location="'Tableau 2'!A1" display="retour" xr:uid="{00000000-0004-0000-0B00-000001000000}"/>
  </hyperlinks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J13"/>
  <sheetViews>
    <sheetView showGridLines="0" workbookViewId="0">
      <selection activeCell="J13" sqref="J13"/>
    </sheetView>
  </sheetViews>
  <sheetFormatPr baseColWidth="10" defaultRowHeight="14" x14ac:dyDescent="0.15"/>
  <cols>
    <col min="1" max="1" width="10.83203125" style="1"/>
    <col min="2" max="2" width="24.5" style="1" customWidth="1"/>
    <col min="3" max="8" width="10.83203125" style="5"/>
    <col min="9" max="9" width="10.83203125" style="1"/>
    <col min="10" max="10" width="11.6640625" style="1" customWidth="1"/>
    <col min="11" max="16384" width="10.83203125" style="1"/>
  </cols>
  <sheetData>
    <row r="10" spans="2:10" s="26" customFormat="1" ht="30" x14ac:dyDescent="0.3">
      <c r="B10" s="49" t="s">
        <v>9</v>
      </c>
      <c r="C10" s="37">
        <v>1.6</v>
      </c>
      <c r="D10" s="37">
        <v>3.2</v>
      </c>
      <c r="E10" s="27"/>
      <c r="F10" s="27"/>
      <c r="G10" s="37">
        <v>1</v>
      </c>
      <c r="H10" s="37">
        <v>5</v>
      </c>
      <c r="I10" s="28"/>
    </row>
    <row r="11" spans="2:10" s="26" customFormat="1" ht="30" x14ac:dyDescent="0.3">
      <c r="B11" s="50" t="s">
        <v>10</v>
      </c>
      <c r="C11" s="39">
        <v>20.8</v>
      </c>
      <c r="D11" s="27">
        <v>42</v>
      </c>
      <c r="E11" s="39">
        <v>10.4</v>
      </c>
      <c r="F11" s="39">
        <v>26</v>
      </c>
      <c r="G11" s="27"/>
      <c r="H11" s="27"/>
      <c r="I11" s="38">
        <v>0</v>
      </c>
    </row>
    <row r="12" spans="2:10" x14ac:dyDescent="0.15">
      <c r="D12" s="9" t="str">
        <f>IF(D11=41.6,"juste","faux")</f>
        <v>faux</v>
      </c>
      <c r="E12" s="9" t="str">
        <f>IF(E10=0.8,"juste","faux")</f>
        <v>faux</v>
      </c>
      <c r="F12" s="9" t="str">
        <f>IF(F10=2,"juste","faux")</f>
        <v>faux</v>
      </c>
      <c r="G12" s="9" t="str">
        <f>IF(G11=13,"juste","faux")</f>
        <v>faux</v>
      </c>
      <c r="H12" s="9" t="str">
        <f>IF(H11=65,"juste","faux")</f>
        <v>faux</v>
      </c>
      <c r="I12" s="9" t="str">
        <f>IF(I10=0,"juste","faux")</f>
        <v>juste</v>
      </c>
    </row>
    <row r="13" spans="2:10" ht="38" customHeight="1" x14ac:dyDescent="0.3">
      <c r="B13" s="51" t="str">
        <f>IF(D11=41.6,IF(E10=0.8,IF(F10=2,IF(G11=13,IF(H11=65,IF(I10=0,"Bravo",""),""),""),""),""),"")</f>
        <v/>
      </c>
      <c r="C13" s="52" t="str">
        <f>IF(B13="bravo",'entrée)'!D14,"")</f>
        <v/>
      </c>
      <c r="D13" s="1"/>
      <c r="J13" s="60" t="s">
        <v>26</v>
      </c>
    </row>
  </sheetData>
  <sheetProtection password="CF7A" sheet="1" objects="1" scenarios="1"/>
  <hyperlinks>
    <hyperlink ref="J13" location="AIDE!A1" display="AIDE!!!" xr:uid="{00000000-0004-0000-0100-000000000000}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1:J14"/>
  <sheetViews>
    <sheetView showGridLines="0" workbookViewId="0">
      <selection activeCell="D12" sqref="D12"/>
    </sheetView>
  </sheetViews>
  <sheetFormatPr baseColWidth="10" defaultRowHeight="14" x14ac:dyDescent="0.15"/>
  <cols>
    <col min="1" max="1" width="10.83203125" style="1"/>
    <col min="2" max="2" width="35.1640625" style="1" customWidth="1"/>
    <col min="3" max="8" width="10.83203125" style="5"/>
    <col min="9" max="16384" width="10.83203125" style="1"/>
  </cols>
  <sheetData>
    <row r="11" spans="2:10" s="26" customFormat="1" ht="30" x14ac:dyDescent="0.3">
      <c r="B11" s="49" t="s">
        <v>11</v>
      </c>
      <c r="C11" s="37">
        <v>0</v>
      </c>
      <c r="D11" s="37">
        <v>1</v>
      </c>
      <c r="E11" s="27"/>
      <c r="F11" s="27"/>
      <c r="G11" s="37">
        <v>3</v>
      </c>
      <c r="H11" s="37">
        <v>6</v>
      </c>
      <c r="I11" s="56"/>
    </row>
    <row r="12" spans="2:10" s="26" customFormat="1" ht="30" x14ac:dyDescent="0.3">
      <c r="B12" s="50" t="s">
        <v>12</v>
      </c>
      <c r="C12" s="39">
        <v>150</v>
      </c>
      <c r="D12" s="27"/>
      <c r="E12" s="39">
        <v>350</v>
      </c>
      <c r="F12" s="39">
        <v>230</v>
      </c>
      <c r="G12" s="27"/>
      <c r="H12" s="27"/>
      <c r="I12" s="29"/>
    </row>
    <row r="13" spans="2:10" x14ac:dyDescent="0.15">
      <c r="D13" s="9" t="str">
        <f>IF(D12=190,"juste","faux")</f>
        <v>faux</v>
      </c>
      <c r="E13" s="9" t="str">
        <f>IF(E11=5,"juste","faux")</f>
        <v>faux</v>
      </c>
      <c r="F13" s="9" t="str">
        <f>IF(F11=2,"juste","faux")</f>
        <v>faux</v>
      </c>
      <c r="G13" s="9" t="str">
        <f>IF(G12=270,"juste","faux")</f>
        <v>faux</v>
      </c>
      <c r="H13" s="9" t="str">
        <f>IF(H12=390,"juste","faux")</f>
        <v>faux</v>
      </c>
    </row>
    <row r="14" spans="2:10" ht="30" x14ac:dyDescent="0.3">
      <c r="B14" s="51" t="str">
        <f>IF(D12=190,IF(E11=5,IF(F11=2,IF(G12=270,IF(H12=390,"Bravo",""),""),""),""),"")</f>
        <v/>
      </c>
      <c r="C14" s="52" t="str">
        <f>IF(B14="bravo",'entrée)'!D14,"")</f>
        <v/>
      </c>
      <c r="I14" s="60" t="s">
        <v>26</v>
      </c>
      <c r="J14" s="71"/>
    </row>
  </sheetData>
  <sheetProtection password="CF7A" sheet="1" objects="1" scenarios="1"/>
  <phoneticPr fontId="4"/>
  <hyperlinks>
    <hyperlink ref="I14" location="AIDE!A80" display="AIDE!!!" xr:uid="{00000000-0004-0000-0200-000000000000}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D18"/>
  <sheetViews>
    <sheetView showGridLines="0" workbookViewId="0">
      <selection activeCell="C10" sqref="C10"/>
    </sheetView>
  </sheetViews>
  <sheetFormatPr baseColWidth="10" defaultRowHeight="14" x14ac:dyDescent="0.15"/>
  <cols>
    <col min="1" max="1" width="5.1640625" style="1" customWidth="1"/>
    <col min="2" max="2" width="38" style="1" customWidth="1"/>
    <col min="3" max="3" width="35.83203125" style="1" customWidth="1"/>
    <col min="4" max="16384" width="10.83203125" style="1"/>
  </cols>
  <sheetData>
    <row r="10" spans="2:4" ht="43" customHeight="1" x14ac:dyDescent="0.25">
      <c r="B10" s="42">
        <v>0</v>
      </c>
      <c r="C10" s="4"/>
      <c r="D10" s="2" t="str">
        <f>IF(C10=3,"bravo","faux")</f>
        <v>faux</v>
      </c>
    </row>
    <row r="11" spans="2:4" ht="43" customHeight="1" x14ac:dyDescent="0.25">
      <c r="B11" s="42">
        <v>3</v>
      </c>
      <c r="C11" s="4"/>
      <c r="D11" s="2" t="str">
        <f>IF(C11=15,"bravo","faux")</f>
        <v>faux</v>
      </c>
    </row>
    <row r="12" spans="2:4" ht="43" customHeight="1" x14ac:dyDescent="0.25">
      <c r="B12" s="42">
        <v>-2</v>
      </c>
      <c r="C12" s="4"/>
      <c r="D12" s="2" t="str">
        <f>IF(C12=-5,"bravo","faux")</f>
        <v>faux</v>
      </c>
    </row>
    <row r="13" spans="2:4" ht="43" customHeight="1" x14ac:dyDescent="0.25">
      <c r="B13" s="42">
        <v>4</v>
      </c>
      <c r="C13" s="4"/>
      <c r="D13" s="2" t="str">
        <f>IF(C13=19,"bravo","faux")</f>
        <v>faux</v>
      </c>
    </row>
    <row r="14" spans="2:4" ht="43" customHeight="1" thickBot="1" x14ac:dyDescent="0.3">
      <c r="B14" s="42">
        <v>-1</v>
      </c>
      <c r="C14" s="4"/>
      <c r="D14" s="2" t="str">
        <f>IF(C14=-1,"bravo","faux")</f>
        <v>faux</v>
      </c>
    </row>
    <row r="15" spans="2:4" ht="43" customHeight="1" thickTop="1" thickBot="1" x14ac:dyDescent="0.35">
      <c r="B15" s="40" t="s">
        <v>13</v>
      </c>
      <c r="C15" s="41" t="s">
        <v>14</v>
      </c>
      <c r="D15" s="2"/>
    </row>
    <row r="16" spans="2:4" ht="15" thickTop="1" x14ac:dyDescent="0.15"/>
    <row r="18" spans="2:3" ht="30" x14ac:dyDescent="0.3">
      <c r="B18" s="51" t="str">
        <f>IF(C10=3,IF(C11=15,IF(C12=-5,IF(C13=19,IF(C14-1,"Bravo",""),""),""),""),"")</f>
        <v/>
      </c>
      <c r="C18" s="52" t="str">
        <f>IF(B18="bravo",'entrée)'!D14,"")</f>
        <v/>
      </c>
    </row>
  </sheetData>
  <sheetProtection password="CF7A" sheet="1" objects="1" scenarios="1"/>
  <phoneticPr fontId="4"/>
  <conditionalFormatting sqref="D10:D15">
    <cfRule type="cellIs" dxfId="37" priority="1" stopIfTrue="1" operator="equal">
      <formula>"3x-2"</formula>
    </cfRule>
  </conditionalFormatting>
  <conditionalFormatting sqref="B10:B15">
    <cfRule type="cellIs" dxfId="36" priority="2" stopIfTrue="1" operator="equal">
      <formula>"3x-2"</formula>
    </cfRule>
  </conditionalFormatting>
  <conditionalFormatting sqref="C10">
    <cfRule type="cellIs" dxfId="35" priority="3" stopIfTrue="1" operator="equal">
      <formula>3</formula>
    </cfRule>
  </conditionalFormatting>
  <conditionalFormatting sqref="C11">
    <cfRule type="cellIs" dxfId="34" priority="4" stopIfTrue="1" operator="equal">
      <formula>15</formula>
    </cfRule>
  </conditionalFormatting>
  <conditionalFormatting sqref="C12">
    <cfRule type="cellIs" dxfId="33" priority="5" stopIfTrue="1" operator="equal">
      <formula>-5</formula>
    </cfRule>
  </conditionalFormatting>
  <conditionalFormatting sqref="C13">
    <cfRule type="cellIs" dxfId="32" priority="6" stopIfTrue="1" operator="equal">
      <formula>19</formula>
    </cfRule>
  </conditionalFormatting>
  <conditionalFormatting sqref="C14">
    <cfRule type="cellIs" dxfId="31" priority="7" stopIfTrue="1" operator="equal">
      <formula>-1</formula>
    </cfRule>
  </conditionalFormatting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D18"/>
  <sheetViews>
    <sheetView showGridLines="0" workbookViewId="0">
      <selection activeCell="B10" sqref="B10"/>
    </sheetView>
  </sheetViews>
  <sheetFormatPr baseColWidth="10" defaultRowHeight="14" x14ac:dyDescent="0.15"/>
  <cols>
    <col min="1" max="1" width="10.5" style="1" customWidth="1"/>
    <col min="2" max="2" width="38" style="1" customWidth="1"/>
    <col min="3" max="3" width="35.83203125" style="1" customWidth="1"/>
    <col min="4" max="16384" width="10.83203125" style="1"/>
  </cols>
  <sheetData>
    <row r="10" spans="1:4" ht="43" customHeight="1" x14ac:dyDescent="0.25">
      <c r="A10" s="2" t="str">
        <f>IF(B10=4,"bravo","faux")</f>
        <v>faux</v>
      </c>
      <c r="B10" s="3"/>
      <c r="C10" s="43">
        <v>9</v>
      </c>
    </row>
    <row r="11" spans="1:4" ht="43" customHeight="1" x14ac:dyDescent="0.25">
      <c r="A11" s="2" t="str">
        <f>IF(B11=2,"bravo","faux")</f>
        <v>faux</v>
      </c>
      <c r="B11" s="3"/>
      <c r="C11" s="43">
        <v>5</v>
      </c>
    </row>
    <row r="12" spans="1:4" ht="43" customHeight="1" x14ac:dyDescent="0.25">
      <c r="A12" s="2" t="str">
        <f>IF(B12=-2,"bravo","faux")</f>
        <v>faux</v>
      </c>
      <c r="B12" s="3"/>
      <c r="C12" s="43">
        <v>-3</v>
      </c>
    </row>
    <row r="13" spans="1:4" ht="43" customHeight="1" x14ac:dyDescent="0.25">
      <c r="A13" s="2" t="str">
        <f>IF(B13=0,"bravo","faux")</f>
        <v>bravo</v>
      </c>
      <c r="B13" s="3"/>
      <c r="C13" s="43">
        <v>1</v>
      </c>
    </row>
    <row r="14" spans="1:4" ht="43" customHeight="1" thickBot="1" x14ac:dyDescent="0.3">
      <c r="A14" s="2" t="str">
        <f>IF(B14=-4,"bravo","faux")</f>
        <v>faux</v>
      </c>
      <c r="B14" s="3"/>
      <c r="C14" s="43">
        <v>-7</v>
      </c>
    </row>
    <row r="15" spans="1:4" ht="43" customHeight="1" thickTop="1" thickBot="1" x14ac:dyDescent="0.35">
      <c r="B15" s="40" t="s">
        <v>13</v>
      </c>
      <c r="C15" s="41" t="s">
        <v>15</v>
      </c>
      <c r="D15" s="2"/>
    </row>
    <row r="16" spans="1:4" ht="15" thickTop="1" x14ac:dyDescent="0.15"/>
    <row r="18" spans="2:3" ht="30" x14ac:dyDescent="0.3">
      <c r="B18" s="51" t="str">
        <f>IF(B10=4,IF(B11=2,IF(B12=-2,IF(B13=0,IF(B14=-4,"Bravo",""),""),""),""),"")</f>
        <v/>
      </c>
      <c r="C18" s="52" t="str">
        <f>IF(B18="bravo",'entrée)'!D14,"")</f>
        <v/>
      </c>
    </row>
  </sheetData>
  <sheetProtection password="CF7A" sheet="1" objects="1" scenarios="1"/>
  <phoneticPr fontId="4"/>
  <conditionalFormatting sqref="B15">
    <cfRule type="cellIs" dxfId="30" priority="1" stopIfTrue="1" operator="equal">
      <formula>"3x-2"</formula>
    </cfRule>
  </conditionalFormatting>
  <conditionalFormatting sqref="A10:A14 D15">
    <cfRule type="cellIs" dxfId="29" priority="2" stopIfTrue="1" operator="equal">
      <formula>"3x-2"</formula>
    </cfRule>
  </conditionalFormatting>
  <conditionalFormatting sqref="B10">
    <cfRule type="cellIs" dxfId="28" priority="3" stopIfTrue="1" operator="equal">
      <formula>4</formula>
    </cfRule>
  </conditionalFormatting>
  <conditionalFormatting sqref="B11">
    <cfRule type="cellIs" dxfId="27" priority="4" stopIfTrue="1" operator="equal">
      <formula>2</formula>
    </cfRule>
  </conditionalFormatting>
  <conditionalFormatting sqref="B12">
    <cfRule type="cellIs" dxfId="26" priority="5" stopIfTrue="1" operator="equal">
      <formula>-2</formula>
    </cfRule>
  </conditionalFormatting>
  <conditionalFormatting sqref="B13">
    <cfRule type="cellIs" dxfId="25" priority="6" stopIfTrue="1" operator="equal">
      <formula>0</formula>
    </cfRule>
  </conditionalFormatting>
  <conditionalFormatting sqref="B14">
    <cfRule type="cellIs" dxfId="24" priority="7" stopIfTrue="1" operator="equal">
      <formula>-4</formula>
    </cfRule>
  </conditionalFormatting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D18"/>
  <sheetViews>
    <sheetView showGridLines="0" workbookViewId="0">
      <selection activeCell="C15" sqref="C15"/>
    </sheetView>
  </sheetViews>
  <sheetFormatPr baseColWidth="10" defaultRowHeight="14" x14ac:dyDescent="0.15"/>
  <cols>
    <col min="1" max="1" width="5.1640625" style="1" customWidth="1"/>
    <col min="2" max="2" width="38" style="1" customWidth="1"/>
    <col min="3" max="3" width="35.83203125" style="1" customWidth="1"/>
    <col min="4" max="16384" width="10.83203125" style="1"/>
  </cols>
  <sheetData>
    <row r="10" spans="2:4" ht="43" customHeight="1" x14ac:dyDescent="0.25">
      <c r="B10" s="57">
        <v>7</v>
      </c>
      <c r="C10" s="43">
        <f>3*B10-2</f>
        <v>19</v>
      </c>
    </row>
    <row r="11" spans="2:4" ht="43" customHeight="1" x14ac:dyDescent="0.25">
      <c r="B11" s="57">
        <v>0</v>
      </c>
      <c r="C11" s="43">
        <f>3*B11-2</f>
        <v>-2</v>
      </c>
    </row>
    <row r="12" spans="2:4" ht="43" customHeight="1" x14ac:dyDescent="0.25">
      <c r="B12" s="57">
        <v>2</v>
      </c>
      <c r="C12" s="43">
        <f>3*B12-2</f>
        <v>4</v>
      </c>
    </row>
    <row r="13" spans="2:4" ht="43" customHeight="1" x14ac:dyDescent="0.25">
      <c r="B13" s="57">
        <v>3</v>
      </c>
      <c r="C13" s="43">
        <f>3*B13-2</f>
        <v>7</v>
      </c>
    </row>
    <row r="14" spans="2:4" ht="43" customHeight="1" thickBot="1" x14ac:dyDescent="0.3">
      <c r="B14" s="57">
        <v>4</v>
      </c>
      <c r="C14" s="43">
        <f>3*B14-2</f>
        <v>10</v>
      </c>
    </row>
    <row r="15" spans="2:4" ht="43" customHeight="1" thickTop="1" thickBot="1" x14ac:dyDescent="0.35">
      <c r="B15" s="45" t="s">
        <v>13</v>
      </c>
      <c r="C15" s="44"/>
      <c r="D15" s="2" t="str">
        <f>IF(C15="3x-2","bravo","faux")</f>
        <v>faux</v>
      </c>
    </row>
    <row r="16" spans="2:4" ht="15" thickTop="1" x14ac:dyDescent="0.15"/>
    <row r="18" spans="2:3" ht="30" x14ac:dyDescent="0.3">
      <c r="B18" s="51" t="str">
        <f>IF(C15="3x-2","Bravo","")</f>
        <v/>
      </c>
      <c r="C18" s="52" t="str">
        <f>IF(B18="bravo",'entrée)'!D14,"")</f>
        <v/>
      </c>
    </row>
  </sheetData>
  <sheetProtection password="CF7A" sheet="1" objects="1" scenarios="1"/>
  <conditionalFormatting sqref="D10:D15">
    <cfRule type="cellIs" dxfId="23" priority="1" stopIfTrue="1" operator="equal">
      <formula>"3x-2"</formula>
    </cfRule>
  </conditionalFormatting>
  <conditionalFormatting sqref="B10:B15 C10:C14">
    <cfRule type="cellIs" dxfId="22" priority="2" stopIfTrue="1" operator="equal">
      <formula>"3x-2"</formula>
    </cfRule>
  </conditionalFormatting>
  <conditionalFormatting sqref="C15">
    <cfRule type="cellIs" dxfId="21" priority="3" stopIfTrue="1" operator="equal">
      <formula>"3x-2"</formula>
    </cfRule>
  </conditionalFormatting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0:D18"/>
  <sheetViews>
    <sheetView showGridLines="0" workbookViewId="0">
      <selection activeCell="C15" sqref="C15"/>
    </sheetView>
  </sheetViews>
  <sheetFormatPr baseColWidth="10" defaultRowHeight="14" x14ac:dyDescent="0.15"/>
  <cols>
    <col min="1" max="1" width="5.1640625" style="1" customWidth="1"/>
    <col min="2" max="2" width="38" style="1" customWidth="1"/>
    <col min="3" max="3" width="35.83203125" style="1" customWidth="1"/>
    <col min="4" max="16384" width="10.83203125" style="1"/>
  </cols>
  <sheetData>
    <row r="10" spans="2:4" ht="43" customHeight="1" x14ac:dyDescent="0.25">
      <c r="B10" s="57">
        <v>0</v>
      </c>
      <c r="C10" s="43">
        <f>B10+5</f>
        <v>5</v>
      </c>
    </row>
    <row r="11" spans="2:4" ht="43" customHeight="1" x14ac:dyDescent="0.25">
      <c r="B11" s="57">
        <v>-3</v>
      </c>
      <c r="C11" s="43">
        <f>B11+5</f>
        <v>2</v>
      </c>
    </row>
    <row r="12" spans="2:4" ht="43" customHeight="1" x14ac:dyDescent="0.25">
      <c r="B12" s="57">
        <v>2.5</v>
      </c>
      <c r="C12" s="43">
        <f>B12+5</f>
        <v>7.5</v>
      </c>
    </row>
    <row r="13" spans="2:4" ht="43" customHeight="1" x14ac:dyDescent="0.25">
      <c r="B13" s="57">
        <v>-6</v>
      </c>
      <c r="C13" s="43">
        <f>B13+5</f>
        <v>-1</v>
      </c>
    </row>
    <row r="14" spans="2:4" ht="43" customHeight="1" thickBot="1" x14ac:dyDescent="0.3">
      <c r="B14" s="57">
        <v>1</v>
      </c>
      <c r="C14" s="43">
        <f>B14+5</f>
        <v>6</v>
      </c>
    </row>
    <row r="15" spans="2:4" ht="43" customHeight="1" thickTop="1" thickBot="1" x14ac:dyDescent="0.35">
      <c r="B15" s="45" t="s">
        <v>13</v>
      </c>
      <c r="C15" s="44"/>
      <c r="D15" s="2" t="str">
        <f>IF(C15="x+5","bravo","faux")</f>
        <v>faux</v>
      </c>
    </row>
    <row r="16" spans="2:4" ht="15" thickTop="1" x14ac:dyDescent="0.15"/>
    <row r="18" spans="2:3" ht="30" x14ac:dyDescent="0.3">
      <c r="B18" s="51" t="str">
        <f>IF(C15="x+5","Bravo","")</f>
        <v/>
      </c>
      <c r="C18" s="52" t="str">
        <f>IF(B18="bravo",'entrée)'!D14,"")</f>
        <v/>
      </c>
    </row>
  </sheetData>
  <sheetProtection password="CF7A" sheet="1" objects="1" scenarios="1"/>
  <phoneticPr fontId="4"/>
  <conditionalFormatting sqref="D10:D15">
    <cfRule type="cellIs" dxfId="20" priority="1" stopIfTrue="1" operator="equal">
      <formula>"3x-2"</formula>
    </cfRule>
  </conditionalFormatting>
  <conditionalFormatting sqref="B10:B15 C10:C14">
    <cfRule type="cellIs" dxfId="19" priority="2" stopIfTrue="1" operator="equal">
      <formula>"3x-2"</formula>
    </cfRule>
  </conditionalFormatting>
  <conditionalFormatting sqref="C15">
    <cfRule type="cellIs" dxfId="18" priority="3" stopIfTrue="1" operator="equal">
      <formula>"x+5"</formula>
    </cfRule>
  </conditionalFormatting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"/>
  <sheetViews>
    <sheetView showGridLines="0" workbookViewId="0">
      <selection activeCell="J4" sqref="J4"/>
    </sheetView>
  </sheetViews>
  <sheetFormatPr baseColWidth="10" defaultRowHeight="14" x14ac:dyDescent="0.15"/>
  <cols>
    <col min="1" max="7" width="10.83203125" style="1"/>
    <col min="8" max="8" width="10.83203125" style="5"/>
    <col min="9" max="9" width="3.6640625" style="1" customWidth="1"/>
    <col min="10" max="10" width="10.83203125" style="5"/>
    <col min="11" max="11" width="14.5" style="13" bestFit="1" customWidth="1"/>
    <col min="12" max="12" width="10.83203125" style="11"/>
    <col min="13" max="16384" width="10.83203125" style="1"/>
  </cols>
  <sheetData>
    <row r="1" spans="1:12" x14ac:dyDescent="0.15">
      <c r="A1" s="1" t="s">
        <v>0</v>
      </c>
      <c r="B1" s="1" t="s">
        <v>2</v>
      </c>
    </row>
    <row r="2" spans="1:12" x14ac:dyDescent="0.15">
      <c r="A2" s="1">
        <v>-2</v>
      </c>
      <c r="B2" s="1">
        <v>9</v>
      </c>
    </row>
    <row r="3" spans="1:12" x14ac:dyDescent="0.15">
      <c r="A3" s="1">
        <v>0</v>
      </c>
      <c r="B3" s="1">
        <v>7</v>
      </c>
    </row>
    <row r="4" spans="1:12" s="15" customFormat="1" ht="23" x14ac:dyDescent="0.25">
      <c r="A4" s="15">
        <v>1</v>
      </c>
      <c r="B4" s="15">
        <v>6</v>
      </c>
      <c r="H4" s="16">
        <v>-2</v>
      </c>
      <c r="I4" s="17"/>
      <c r="J4" s="21"/>
      <c r="K4" s="18" t="str">
        <f t="shared" ref="K4:K9" si="0">IF(L4=TRUE,"juste","faux")</f>
        <v>faux</v>
      </c>
      <c r="L4" s="19" t="b">
        <f>AND(H4=-2,J4=9)</f>
        <v>0</v>
      </c>
    </row>
    <row r="5" spans="1:12" s="15" customFormat="1" ht="23" x14ac:dyDescent="0.25">
      <c r="A5" s="15">
        <v>3</v>
      </c>
      <c r="B5" s="15">
        <v>4</v>
      </c>
      <c r="H5" s="21"/>
      <c r="I5" s="17"/>
      <c r="J5" s="21"/>
      <c r="K5" s="18" t="str">
        <f t="shared" si="0"/>
        <v>faux</v>
      </c>
      <c r="L5" s="19" t="b">
        <f>AND(H5=0,J5=7)</f>
        <v>0</v>
      </c>
    </row>
    <row r="6" spans="1:12" s="15" customFormat="1" ht="23" x14ac:dyDescent="0.25">
      <c r="A6" s="15">
        <v>7</v>
      </c>
      <c r="B6" s="15">
        <v>0</v>
      </c>
      <c r="H6" s="21"/>
      <c r="I6" s="17"/>
      <c r="J6" s="21"/>
      <c r="K6" s="18" t="str">
        <f t="shared" si="0"/>
        <v>faux</v>
      </c>
      <c r="L6" s="19" t="b">
        <f>AND(H6=1,J6=6)</f>
        <v>0</v>
      </c>
    </row>
    <row r="7" spans="1:12" s="15" customFormat="1" ht="23" x14ac:dyDescent="0.25">
      <c r="A7" s="15">
        <v>9</v>
      </c>
      <c r="B7" s="15">
        <v>-2</v>
      </c>
      <c r="H7" s="21"/>
      <c r="I7" s="17"/>
      <c r="J7" s="21"/>
      <c r="K7" s="18" t="str">
        <f t="shared" si="0"/>
        <v>faux</v>
      </c>
      <c r="L7" s="19" t="b">
        <f>AND(H7=3,J7=4)</f>
        <v>0</v>
      </c>
    </row>
    <row r="8" spans="1:12" s="15" customFormat="1" ht="23" x14ac:dyDescent="0.25">
      <c r="H8" s="21"/>
      <c r="I8" s="17"/>
      <c r="J8" s="21"/>
      <c r="K8" s="18" t="str">
        <f>IF(L8=TRUE,"juste","faux")</f>
        <v>faux</v>
      </c>
      <c r="L8" s="19" t="b">
        <f>AND(H8=7,J8=0)</f>
        <v>0</v>
      </c>
    </row>
    <row r="9" spans="1:12" s="15" customFormat="1" ht="23" x14ac:dyDescent="0.25">
      <c r="H9" s="21"/>
      <c r="I9" s="17"/>
      <c r="J9" s="21"/>
      <c r="K9" s="18" t="str">
        <f t="shared" si="0"/>
        <v>faux</v>
      </c>
      <c r="L9" s="19" t="b">
        <f>AND(H9=9,J9=-2)</f>
        <v>0</v>
      </c>
    </row>
    <row r="10" spans="1:12" s="6" customFormat="1" ht="18" x14ac:dyDescent="0.2">
      <c r="H10" s="7"/>
      <c r="J10" s="7"/>
      <c r="K10" s="14"/>
      <c r="L10" s="12"/>
    </row>
    <row r="12" spans="1:12" ht="15" thickBot="1" x14ac:dyDescent="0.2"/>
    <row r="13" spans="1:12" s="15" customFormat="1" ht="25" thickTop="1" thickBot="1" x14ac:dyDescent="0.3">
      <c r="H13" s="46" t="s">
        <v>0</v>
      </c>
      <c r="I13" s="20"/>
      <c r="J13" s="47" t="s">
        <v>3</v>
      </c>
      <c r="K13" s="18"/>
      <c r="L13" s="19"/>
    </row>
    <row r="14" spans="1:12" ht="19" thickTop="1" x14ac:dyDescent="0.2">
      <c r="J14" s="7"/>
    </row>
    <row r="15" spans="1:12" x14ac:dyDescent="0.15">
      <c r="H15" s="9"/>
    </row>
    <row r="29" spans="2:3" ht="18" x14ac:dyDescent="0.2">
      <c r="B29" s="6"/>
    </row>
    <row r="30" spans="2:3" ht="30" x14ac:dyDescent="0.3">
      <c r="B30" s="51" t="str">
        <f>IF(K4="juste",IF(K5="juste",IF(K6="juste",IF(K7="juste",IF(K8="juste",IF(K9="juste","Bravo",""),""),""),""),""),"")</f>
        <v/>
      </c>
      <c r="C30" s="52" t="str">
        <f>IF(B30="bravo",'entrée)'!D14,"")</f>
        <v/>
      </c>
    </row>
  </sheetData>
  <sheetProtection password="CF7A" sheet="1" objects="1" scenarios="1"/>
  <conditionalFormatting sqref="J13">
    <cfRule type="cellIs" dxfId="17" priority="1" stopIfTrue="1" operator="equal">
      <formula>"3x+3"</formula>
    </cfRule>
  </conditionalFormatting>
  <conditionalFormatting sqref="H5">
    <cfRule type="cellIs" dxfId="16" priority="2" stopIfTrue="1" operator="equal">
      <formula>0</formula>
    </cfRule>
  </conditionalFormatting>
  <conditionalFormatting sqref="H6">
    <cfRule type="cellIs" dxfId="15" priority="3" stopIfTrue="1" operator="equal">
      <formula>1</formula>
    </cfRule>
  </conditionalFormatting>
  <conditionalFormatting sqref="H7">
    <cfRule type="cellIs" dxfId="14" priority="4" stopIfTrue="1" operator="equal">
      <formula>3</formula>
    </cfRule>
  </conditionalFormatting>
  <conditionalFormatting sqref="H8">
    <cfRule type="cellIs" dxfId="13" priority="5" stopIfTrue="1" operator="equal">
      <formula>7</formula>
    </cfRule>
  </conditionalFormatting>
  <conditionalFormatting sqref="H9">
    <cfRule type="cellIs" dxfId="12" priority="6" stopIfTrue="1" operator="equal">
      <formula>9</formula>
    </cfRule>
  </conditionalFormatting>
  <conditionalFormatting sqref="J4">
    <cfRule type="cellIs" dxfId="11" priority="7" stopIfTrue="1" operator="equal">
      <formula>9</formula>
    </cfRule>
  </conditionalFormatting>
  <conditionalFormatting sqref="J5">
    <cfRule type="cellIs" dxfId="10" priority="8" stopIfTrue="1" operator="equal">
      <formula>7</formula>
    </cfRule>
  </conditionalFormatting>
  <conditionalFormatting sqref="J6">
    <cfRule type="cellIs" dxfId="9" priority="9" stopIfTrue="1" operator="equal">
      <formula>6</formula>
    </cfRule>
  </conditionalFormatting>
  <conditionalFormatting sqref="J7">
    <cfRule type="cellIs" dxfId="8" priority="10" stopIfTrue="1" operator="equal">
      <formula>4</formula>
    </cfRule>
  </conditionalFormatting>
  <conditionalFormatting sqref="J8">
    <cfRule type="cellIs" dxfId="7" priority="11" stopIfTrue="1" operator="equal">
      <formula>0</formula>
    </cfRule>
  </conditionalFormatting>
  <conditionalFormatting sqref="J9">
    <cfRule type="cellIs" dxfId="6" priority="12" stopIfTrue="1" operator="equal">
      <formula>-2</formula>
    </cfRule>
  </conditionalFormatting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5"/>
  <sheetViews>
    <sheetView showGridLines="0" workbookViewId="0">
      <selection activeCell="J13" sqref="J13"/>
    </sheetView>
  </sheetViews>
  <sheetFormatPr baseColWidth="10" defaultRowHeight="14" x14ac:dyDescent="0.15"/>
  <cols>
    <col min="1" max="7" width="10.83203125" style="1"/>
    <col min="8" max="8" width="10.83203125" style="5"/>
    <col min="9" max="9" width="3.6640625" style="1" customWidth="1"/>
    <col min="10" max="10" width="10.83203125" style="5"/>
    <col min="11" max="16384" width="10.83203125" style="1"/>
  </cols>
  <sheetData>
    <row r="1" spans="1:11" x14ac:dyDescent="0.15">
      <c r="A1" s="1" t="s">
        <v>0</v>
      </c>
      <c r="B1" s="1" t="s">
        <v>1</v>
      </c>
    </row>
    <row r="2" spans="1:11" x14ac:dyDescent="0.15">
      <c r="A2" s="1">
        <v>-2</v>
      </c>
      <c r="B2" s="1">
        <v>-3</v>
      </c>
    </row>
    <row r="3" spans="1:11" x14ac:dyDescent="0.15">
      <c r="A3" s="1">
        <v>0</v>
      </c>
      <c r="B3" s="1">
        <v>3</v>
      </c>
    </row>
    <row r="4" spans="1:11" s="6" customFormat="1" ht="18" x14ac:dyDescent="0.2">
      <c r="A4" s="6">
        <v>1</v>
      </c>
      <c r="B4" s="6">
        <v>6</v>
      </c>
      <c r="H4" s="30">
        <v>1</v>
      </c>
      <c r="J4" s="32">
        <v>6</v>
      </c>
    </row>
    <row r="5" spans="1:11" s="6" customFormat="1" ht="18" x14ac:dyDescent="0.2">
      <c r="A5" s="6">
        <v>3</v>
      </c>
      <c r="B5" s="6">
        <v>12</v>
      </c>
      <c r="H5" s="31"/>
      <c r="J5" s="33"/>
    </row>
    <row r="6" spans="1:11" s="6" customFormat="1" ht="18" x14ac:dyDescent="0.2">
      <c r="H6" s="31"/>
      <c r="J6" s="33"/>
    </row>
    <row r="7" spans="1:11" s="6" customFormat="1" ht="18" x14ac:dyDescent="0.2">
      <c r="H7" s="31"/>
      <c r="J7" s="33"/>
    </row>
    <row r="8" spans="1:11" s="6" customFormat="1" ht="18" x14ac:dyDescent="0.2">
      <c r="H8" s="7"/>
      <c r="J8" s="7"/>
    </row>
    <row r="12" spans="1:11" ht="15" thickBot="1" x14ac:dyDescent="0.2"/>
    <row r="13" spans="1:11" ht="25" thickTop="1" thickBot="1" x14ac:dyDescent="0.3">
      <c r="H13" s="46" t="s">
        <v>0</v>
      </c>
      <c r="I13" s="10"/>
      <c r="J13" s="48"/>
      <c r="K13" s="8" t="str">
        <f>IF(J13="3x+3","juste","faux")</f>
        <v>faux</v>
      </c>
    </row>
    <row r="14" spans="1:11" ht="19" thickTop="1" x14ac:dyDescent="0.2">
      <c r="J14" s="7"/>
    </row>
    <row r="15" spans="1:11" x14ac:dyDescent="0.15">
      <c r="H15" s="9"/>
    </row>
    <row r="29" spans="2:2" ht="18" x14ac:dyDescent="0.2">
      <c r="B29" s="6"/>
    </row>
    <row r="35" spans="2:3" ht="30" x14ac:dyDescent="0.3">
      <c r="B35" s="51" t="str">
        <f>IF(J13="3x+3","Bravo","")</f>
        <v/>
      </c>
      <c r="C35" s="52" t="str">
        <f>IF(B35="bravo",'entrée)'!D14,"")</f>
        <v/>
      </c>
    </row>
  </sheetData>
  <sheetProtection password="CF7A" sheet="1" objects="1" scenarios="1"/>
  <phoneticPr fontId="4"/>
  <conditionalFormatting sqref="J13">
    <cfRule type="cellIs" dxfId="5" priority="1" stopIfTrue="1" operator="equal">
      <formula>"3x+3"</formula>
    </cfRule>
  </conditionalFormatting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entrée)</vt:lpstr>
      <vt:lpstr>Tableau 1</vt:lpstr>
      <vt:lpstr>Tableau 2</vt:lpstr>
      <vt:lpstr>Machine 1</vt:lpstr>
      <vt:lpstr>Machine 2</vt:lpstr>
      <vt:lpstr>Machine 3</vt:lpstr>
      <vt:lpstr>Machine 4</vt:lpstr>
      <vt:lpstr>Graphique 1</vt:lpstr>
      <vt:lpstr>Graphique 2</vt:lpstr>
      <vt:lpstr>Graphique 3</vt:lpstr>
      <vt:lpstr>Résultats</vt:lpstr>
      <vt:lpstr>AIDE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 Marly</dc:creator>
  <cp:lastModifiedBy>Utilisateur de Microsoft Office</cp:lastModifiedBy>
  <dcterms:created xsi:type="dcterms:W3CDTF">2006-05-09T07:16:50Z</dcterms:created>
  <dcterms:modified xsi:type="dcterms:W3CDTF">2020-03-18T08:35:13Z</dcterms:modified>
</cp:coreProperties>
</file>